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ОТЧЕТ" sheetId="1" r:id="rId1"/>
    <sheet name="ПЭП 4 квартал" sheetId="2" r:id="rId2"/>
    <sheet name="ИРР 2024" sheetId="3" r:id="rId3"/>
  </sheets>
  <calcPr calcId="145621"/>
</workbook>
</file>

<file path=xl/calcChain.xml><?xml version="1.0" encoding="utf-8"?>
<calcChain xmlns="http://schemas.openxmlformats.org/spreadsheetml/2006/main">
  <c r="AI144" i="1" l="1"/>
  <c r="AG144" i="1"/>
  <c r="AG145" i="1"/>
  <c r="AG146" i="1"/>
  <c r="AG147" i="1"/>
  <c r="AG8" i="3"/>
  <c r="AG6" i="3"/>
  <c r="AG7" i="3"/>
  <c r="AG98" i="1" l="1"/>
  <c r="AG97" i="1" s="1"/>
  <c r="AH97" i="1"/>
  <c r="AJ97" i="1"/>
  <c r="AA97" i="1"/>
  <c r="AB97" i="1"/>
  <c r="AC97" i="1"/>
  <c r="AD97" i="1"/>
  <c r="AE97" i="1"/>
  <c r="AF97" i="1"/>
  <c r="AG74" i="1"/>
  <c r="AG75" i="1"/>
  <c r="AG76" i="1"/>
  <c r="AG77" i="1"/>
  <c r="AG78" i="1"/>
  <c r="AG79" i="1"/>
  <c r="AG80" i="1"/>
  <c r="AG81" i="1"/>
  <c r="AG82" i="1"/>
  <c r="AG72" i="1"/>
  <c r="AG73" i="1"/>
  <c r="AG71" i="1"/>
  <c r="AG67" i="1"/>
  <c r="AG68" i="1"/>
  <c r="AI66" i="1"/>
  <c r="AI69" i="1"/>
  <c r="AG52" i="1"/>
  <c r="AG53" i="1"/>
  <c r="AG54" i="1"/>
  <c r="AG55" i="1"/>
  <c r="AG56" i="1"/>
  <c r="AG57" i="1"/>
  <c r="S120" i="1" l="1"/>
  <c r="T120" i="1"/>
  <c r="U120" i="1"/>
  <c r="V120" i="1"/>
  <c r="W120" i="1"/>
  <c r="X120" i="1"/>
  <c r="Y120" i="1"/>
  <c r="Z120" i="1"/>
  <c r="Y129" i="1"/>
  <c r="Y127" i="1"/>
  <c r="Y147" i="1"/>
  <c r="Q147" i="1"/>
  <c r="Y146" i="1"/>
  <c r="Q146" i="1"/>
  <c r="Y145" i="1"/>
  <c r="Q145" i="1"/>
  <c r="Y7" i="3"/>
  <c r="Y8" i="3"/>
  <c r="Y6" i="3"/>
  <c r="Y98" i="1" l="1"/>
  <c r="Y97" i="1" s="1"/>
  <c r="V97" i="1"/>
  <c r="W97" i="1"/>
  <c r="X97" i="1"/>
  <c r="Z97" i="1"/>
  <c r="Y72" i="1"/>
  <c r="Y73" i="1"/>
  <c r="Y74" i="1"/>
  <c r="Y75" i="1"/>
  <c r="Y76" i="1"/>
  <c r="Y77" i="1"/>
  <c r="Y78" i="1"/>
  <c r="Y79" i="1"/>
  <c r="Y80" i="1"/>
  <c r="Y81" i="1"/>
  <c r="Y82" i="1"/>
  <c r="Y71" i="1"/>
  <c r="Y68" i="1"/>
  <c r="Y67" i="1"/>
  <c r="Y51" i="1"/>
  <c r="Q129" i="1" l="1"/>
  <c r="J120" i="1"/>
  <c r="K120" i="1"/>
  <c r="L120" i="1"/>
  <c r="M120" i="1"/>
  <c r="N120" i="1"/>
  <c r="O120" i="1"/>
  <c r="P120" i="1"/>
  <c r="Q120" i="1"/>
  <c r="R120" i="1"/>
  <c r="Q127" i="1"/>
  <c r="Q6" i="3"/>
  <c r="Q7" i="3"/>
  <c r="Q8" i="3"/>
  <c r="I98" i="1" l="1"/>
  <c r="Q98" i="1"/>
  <c r="J97" i="1"/>
  <c r="K97" i="1"/>
  <c r="L97" i="1"/>
  <c r="M97" i="1"/>
  <c r="N97" i="1"/>
  <c r="O97" i="1"/>
  <c r="P97" i="1"/>
  <c r="R97" i="1"/>
  <c r="S97" i="1"/>
  <c r="T97" i="1"/>
  <c r="U97" i="1"/>
  <c r="AI98" i="1" l="1"/>
  <c r="AI97" i="1" s="1"/>
  <c r="Q97" i="1"/>
  <c r="I8" i="3"/>
  <c r="AI8" i="3" s="1"/>
  <c r="I7" i="3"/>
  <c r="AI7" i="3" s="1"/>
  <c r="I6" i="3"/>
  <c r="AI6" i="3" s="1"/>
  <c r="I145" i="1"/>
  <c r="AI145" i="1" s="1"/>
  <c r="I146" i="1"/>
  <c r="AI146" i="1" s="1"/>
  <c r="I147" i="1" l="1"/>
  <c r="AI147" i="1" s="1"/>
  <c r="I129" i="1"/>
  <c r="D120" i="1"/>
  <c r="E120" i="1"/>
  <c r="F120" i="1"/>
  <c r="G120" i="1"/>
  <c r="H120" i="1"/>
  <c r="I120" i="1"/>
  <c r="C120" i="1"/>
  <c r="I127" i="1"/>
  <c r="D90" i="1"/>
  <c r="E90" i="1"/>
  <c r="F90" i="1"/>
  <c r="G90" i="1"/>
  <c r="H90" i="1"/>
  <c r="D97" i="1"/>
  <c r="E97" i="1"/>
  <c r="F97" i="1"/>
  <c r="G97" i="1"/>
  <c r="H97" i="1"/>
  <c r="I97" i="1"/>
  <c r="I90" i="1" s="1"/>
  <c r="C97" i="1"/>
  <c r="C90" i="1" s="1"/>
  <c r="Q71" i="1" l="1"/>
  <c r="Q72" i="1"/>
  <c r="Q73" i="1"/>
  <c r="Q74" i="1"/>
  <c r="Q75" i="1"/>
  <c r="Q76" i="1"/>
  <c r="Q77" i="1"/>
  <c r="Q78" i="1"/>
  <c r="Q79" i="1"/>
  <c r="Q80" i="1"/>
  <c r="Q81" i="1"/>
  <c r="Q82" i="1"/>
  <c r="Q66" i="1"/>
  <c r="Q67" i="1"/>
  <c r="Q68" i="1"/>
  <c r="Q51" i="1"/>
  <c r="H8" i="2" l="1"/>
  <c r="H7" i="2"/>
  <c r="H6" i="2"/>
  <c r="I75" i="1"/>
  <c r="I76" i="1"/>
  <c r="I77" i="1"/>
  <c r="I78" i="1"/>
  <c r="I79" i="1"/>
  <c r="I80" i="1"/>
  <c r="I81" i="1"/>
  <c r="I82" i="1"/>
  <c r="I71" i="1"/>
  <c r="I72" i="1"/>
  <c r="I73" i="1"/>
  <c r="I74" i="1"/>
  <c r="I66" i="1"/>
  <c r="I67" i="1"/>
  <c r="AI67" i="1" s="1"/>
  <c r="I68" i="1"/>
  <c r="AI68" i="1" s="1"/>
  <c r="I51" i="1"/>
  <c r="AI5" i="1" l="1"/>
  <c r="AJ5" i="1"/>
  <c r="AI6" i="1"/>
  <c r="AJ6" i="1"/>
  <c r="AJ7" i="1"/>
  <c r="AI8" i="1"/>
  <c r="AJ8" i="1"/>
  <c r="AI9" i="1"/>
  <c r="AJ9" i="1"/>
  <c r="AI10" i="1"/>
  <c r="AJ10" i="1"/>
  <c r="AI11" i="1"/>
  <c r="AJ11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J33" i="1"/>
  <c r="AI34" i="1"/>
  <c r="AJ34" i="1"/>
  <c r="AI35" i="1"/>
  <c r="AJ35" i="1"/>
  <c r="AI36" i="1"/>
  <c r="AJ36" i="1"/>
  <c r="AJ37" i="1"/>
  <c r="AI38" i="1"/>
  <c r="AJ38" i="1"/>
  <c r="AI39" i="1"/>
  <c r="AJ39" i="1"/>
  <c r="AJ4" i="1"/>
  <c r="AA48" i="1"/>
  <c r="AE48" i="1"/>
  <c r="J85" i="1"/>
  <c r="I85" i="1"/>
  <c r="J84" i="1"/>
  <c r="I84" i="1"/>
  <c r="H83" i="1"/>
  <c r="G83" i="1"/>
  <c r="F83" i="1"/>
  <c r="E83" i="1"/>
  <c r="D83" i="1"/>
  <c r="C83" i="1"/>
  <c r="H70" i="1"/>
  <c r="G70" i="1"/>
  <c r="F70" i="1"/>
  <c r="E70" i="1"/>
  <c r="D70" i="1"/>
  <c r="C70" i="1"/>
  <c r="H65" i="1"/>
  <c r="G65" i="1"/>
  <c r="F65" i="1"/>
  <c r="E65" i="1"/>
  <c r="D65" i="1"/>
  <c r="C65" i="1"/>
  <c r="H50" i="1"/>
  <c r="G50" i="1"/>
  <c r="F50" i="1"/>
  <c r="E50" i="1"/>
  <c r="D50" i="1"/>
  <c r="C50" i="1"/>
  <c r="J49" i="1"/>
  <c r="I49" i="1"/>
  <c r="H48" i="1"/>
  <c r="G48" i="1"/>
  <c r="F48" i="1"/>
  <c r="E48" i="1"/>
  <c r="D48" i="1"/>
  <c r="R85" i="1"/>
  <c r="Q85" i="1"/>
  <c r="R84" i="1"/>
  <c r="Q84" i="1"/>
  <c r="P83" i="1"/>
  <c r="O83" i="1"/>
  <c r="N83" i="1"/>
  <c r="M83" i="1"/>
  <c r="L83" i="1"/>
  <c r="K83" i="1"/>
  <c r="P70" i="1"/>
  <c r="O70" i="1"/>
  <c r="N70" i="1"/>
  <c r="M70" i="1"/>
  <c r="L70" i="1"/>
  <c r="K70" i="1"/>
  <c r="P65" i="1"/>
  <c r="O65" i="1"/>
  <c r="N65" i="1"/>
  <c r="M65" i="1"/>
  <c r="L65" i="1"/>
  <c r="K65" i="1"/>
  <c r="P50" i="1"/>
  <c r="O50" i="1"/>
  <c r="N50" i="1"/>
  <c r="M50" i="1"/>
  <c r="L50" i="1"/>
  <c r="K50" i="1"/>
  <c r="R49" i="1"/>
  <c r="Q49" i="1"/>
  <c r="P48" i="1"/>
  <c r="O48" i="1"/>
  <c r="N48" i="1"/>
  <c r="M48" i="1"/>
  <c r="L48" i="1"/>
  <c r="K48" i="1"/>
  <c r="Z85" i="1"/>
  <c r="Y85" i="1"/>
  <c r="Z84" i="1"/>
  <c r="Y84" i="1"/>
  <c r="X83" i="1"/>
  <c r="W83" i="1"/>
  <c r="V83" i="1"/>
  <c r="U83" i="1"/>
  <c r="T83" i="1"/>
  <c r="S83" i="1"/>
  <c r="X70" i="1"/>
  <c r="W70" i="1"/>
  <c r="V70" i="1"/>
  <c r="U70" i="1"/>
  <c r="T70" i="1"/>
  <c r="S70" i="1"/>
  <c r="X65" i="1"/>
  <c r="W65" i="1"/>
  <c r="V65" i="1"/>
  <c r="U65" i="1"/>
  <c r="T65" i="1"/>
  <c r="S65" i="1"/>
  <c r="X50" i="1"/>
  <c r="W50" i="1"/>
  <c r="V50" i="1"/>
  <c r="U50" i="1"/>
  <c r="T50" i="1"/>
  <c r="S50" i="1"/>
  <c r="Z49" i="1"/>
  <c r="Y49" i="1"/>
  <c r="X48" i="1"/>
  <c r="X47" i="1" s="1"/>
  <c r="W48" i="1"/>
  <c r="V48" i="1"/>
  <c r="U48" i="1"/>
  <c r="T48" i="1"/>
  <c r="S48" i="1"/>
  <c r="I48" i="1" l="1"/>
  <c r="V47" i="1"/>
  <c r="S47" i="1"/>
  <c r="W47" i="1"/>
  <c r="O47" i="1"/>
  <c r="C47" i="1"/>
  <c r="N47" i="1"/>
  <c r="F47" i="1"/>
  <c r="G47" i="1"/>
  <c r="H47" i="1"/>
  <c r="R50" i="1"/>
  <c r="P47" i="1"/>
  <c r="U47" i="1"/>
  <c r="M47" i="1"/>
  <c r="E47" i="1"/>
  <c r="R70" i="1"/>
  <c r="Z48" i="1"/>
  <c r="T47" i="1"/>
  <c r="Z65" i="1"/>
  <c r="Z83" i="1"/>
  <c r="Q48" i="1"/>
  <c r="K47" i="1"/>
  <c r="R48" i="1"/>
  <c r="L47" i="1"/>
  <c r="R83" i="1"/>
  <c r="J48" i="1"/>
  <c r="D47" i="1"/>
  <c r="J65" i="1"/>
  <c r="J83" i="1"/>
  <c r="R65" i="1"/>
  <c r="Y48" i="1"/>
  <c r="Y83" i="1"/>
  <c r="Q83" i="1"/>
  <c r="I83" i="1"/>
  <c r="Z50" i="1"/>
  <c r="Y50" i="1"/>
  <c r="Q50" i="1"/>
  <c r="J50" i="1"/>
  <c r="I50" i="1"/>
  <c r="Z70" i="1"/>
  <c r="Y70" i="1"/>
  <c r="Q70" i="1"/>
  <c r="J70" i="1"/>
  <c r="I70" i="1"/>
  <c r="Y65" i="1"/>
  <c r="Q65" i="1"/>
  <c r="I65" i="1"/>
  <c r="AJ66" i="1"/>
  <c r="Y47" i="1" l="1"/>
  <c r="J47" i="1"/>
  <c r="I47" i="1"/>
  <c r="R47" i="1"/>
  <c r="Q47" i="1"/>
  <c r="Z47" i="1"/>
  <c r="AH85" i="1"/>
  <c r="AJ85" i="1" s="1"/>
  <c r="AG85" i="1"/>
  <c r="AI85" i="1" s="1"/>
  <c r="AH84" i="1"/>
  <c r="AJ84" i="1" s="1"/>
  <c r="AG84" i="1"/>
  <c r="AI84" i="1" s="1"/>
  <c r="AB83" i="1"/>
  <c r="AC83" i="1"/>
  <c r="AD83" i="1"/>
  <c r="AE83" i="1"/>
  <c r="AF83" i="1"/>
  <c r="AA83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I72" i="1"/>
  <c r="AI73" i="1"/>
  <c r="AI74" i="1"/>
  <c r="AI75" i="1"/>
  <c r="AI76" i="1"/>
  <c r="AI77" i="1"/>
  <c r="AI78" i="1"/>
  <c r="AI79" i="1"/>
  <c r="AI80" i="1"/>
  <c r="AI81" i="1"/>
  <c r="AI82" i="1"/>
  <c r="AB70" i="1"/>
  <c r="AC70" i="1"/>
  <c r="AD70" i="1"/>
  <c r="AE70" i="1"/>
  <c r="AF70" i="1"/>
  <c r="AA70" i="1"/>
  <c r="AJ67" i="1"/>
  <c r="AJ68" i="1"/>
  <c r="AJ69" i="1"/>
  <c r="AB65" i="1"/>
  <c r="AC65" i="1"/>
  <c r="AD65" i="1"/>
  <c r="AE65" i="1"/>
  <c r="AF65" i="1"/>
  <c r="AA65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B50" i="1"/>
  <c r="AC50" i="1"/>
  <c r="AD50" i="1"/>
  <c r="AE50" i="1"/>
  <c r="AF50" i="1"/>
  <c r="AA50" i="1"/>
  <c r="AH49" i="1"/>
  <c r="AJ49" i="1" s="1"/>
  <c r="AG49" i="1"/>
  <c r="AI49" i="1" s="1"/>
  <c r="AB48" i="1"/>
  <c r="AC48" i="1"/>
  <c r="AD48" i="1"/>
  <c r="AF48" i="1"/>
  <c r="AI71" i="1" l="1"/>
  <c r="AG70" i="1"/>
  <c r="AI70" i="1" s="1"/>
  <c r="AG65" i="1"/>
  <c r="AG51" i="1"/>
  <c r="AI51" i="1" s="1"/>
  <c r="AG50" i="1"/>
  <c r="AC47" i="1"/>
  <c r="AB47" i="1"/>
  <c r="AA47" i="1"/>
  <c r="AF47" i="1"/>
  <c r="AD47" i="1"/>
  <c r="AE47" i="1"/>
  <c r="AH48" i="1"/>
  <c r="AI50" i="1"/>
  <c r="AG83" i="1"/>
  <c r="AI83" i="1" s="1"/>
  <c r="AI65" i="1"/>
  <c r="AH65" i="1"/>
  <c r="AJ65" i="1" s="1"/>
  <c r="AH70" i="1"/>
  <c r="AJ70" i="1" s="1"/>
  <c r="AH50" i="1"/>
  <c r="AJ50" i="1" s="1"/>
  <c r="AH83" i="1"/>
  <c r="AJ83" i="1" s="1"/>
  <c r="AI7" i="1" l="1"/>
  <c r="AI12" i="1"/>
  <c r="AI26" i="1"/>
  <c r="AI4" i="1"/>
  <c r="AI33" i="1"/>
  <c r="AH47" i="1"/>
  <c r="AJ47" i="1" s="1"/>
  <c r="AJ48" i="1"/>
  <c r="AI37" i="1"/>
  <c r="AG48" i="1"/>
  <c r="AG47" i="1" l="1"/>
  <c r="AI47" i="1" s="1"/>
  <c r="AI48" i="1"/>
</calcChain>
</file>

<file path=xl/sharedStrings.xml><?xml version="1.0" encoding="utf-8"?>
<sst xmlns="http://schemas.openxmlformats.org/spreadsheetml/2006/main" count="461" uniqueCount="219">
  <si>
    <t>№ п/п</t>
  </si>
  <si>
    <t xml:space="preserve">Выполняемые мероприятия </t>
  </si>
  <si>
    <t>Наименование месяцев</t>
  </si>
  <si>
    <t>ВСЕГО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</si>
  <si>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</si>
  <si>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</si>
  <si>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</si>
  <si>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</si>
  <si>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</si>
  <si>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</si>
  <si>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</si>
  <si>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</si>
  <si>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</si>
  <si>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</si>
  <si>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</si>
  <si>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</si>
  <si>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</si>
  <si>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</si>
  <si>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</si>
  <si>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</si>
  <si>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</si>
  <si>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</si>
  <si>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</si>
  <si>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</si>
  <si>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</si>
  <si>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</si>
  <si>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</si>
  <si>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</si>
  <si>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</si>
  <si>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</si>
  <si>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</si>
  <si>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</si>
  <si>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</si>
  <si>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</si>
  <si>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</si>
  <si>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</si>
  <si>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</si>
  <si>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</si>
  <si>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</si>
  <si>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</si>
  <si>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</si>
  <si>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</si>
  <si>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</si>
  <si>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</si>
  <si>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</si>
  <si>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</si>
  <si>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</si>
  <si>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</si>
  <si>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</si>
  <si>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</si>
  <si>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</si>
  <si>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</si>
  <si>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</si>
  <si>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</si>
  <si>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</si>
  <si>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</si>
  <si>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</si>
  <si>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</si>
  <si>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</si>
  <si>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</si>
  <si>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</si>
  <si>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</si>
  <si>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</si>
  <si>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</si>
  <si>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</si>
  <si>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</si>
  <si>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</si>
  <si>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</si>
  <si>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</si>
  <si>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</si>
  <si>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</si>
  <si>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</si>
  <si>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</si>
  <si>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</si>
  <si>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</si>
  <si>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12.1.</t>
  </si>
  <si>
    <t>12.2.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</si>
  <si>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</si>
  <si>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</si>
  <si>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</si>
  <si>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</si>
  <si>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</si>
  <si>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t>за __ квартал</t>
  </si>
  <si>
    <t>14.1.</t>
  </si>
  <si>
    <t>14.3.</t>
  </si>
  <si>
    <t>14.4.</t>
  </si>
  <si>
    <r>
      <t xml:space="preserve">Количество нарушений сроков </t>
    </r>
    <r>
      <rPr>
        <b/>
        <u/>
        <sz val="16"/>
        <color rgb="FF000000"/>
        <rFont val="Times New Roman"/>
        <family val="1"/>
        <charset val="204"/>
      </rPr>
      <t>отказов</t>
    </r>
    <r>
      <rPr>
        <b/>
        <sz val="16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</si>
  <si>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</si>
  <si>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</si>
  <si>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</si>
  <si>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</si>
  <si>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</si>
  <si>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</si>
  <si>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r>
      <t>оказанных</t>
    </r>
    <r>
      <rPr>
        <b/>
        <sz val="10"/>
        <color rgb="FF000000"/>
        <rFont val="Times New Roman"/>
        <family val="1"/>
        <charset val="204"/>
      </rPr>
      <t xml:space="preserve"> в бумажном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</si>
  <si>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 xml:space="preserve">Наименование государственной услуги </t>
  </si>
  <si>
    <t>16.2.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</si>
  <si>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в электронном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</si>
  <si>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</si>
  <si>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</si>
  <si>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</si>
  <si>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</si>
  <si>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</si>
  <si>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</si>
  <si>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</si>
  <si>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</si>
  <si>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</si>
  <si>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</si>
  <si>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</si>
  <si>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</si>
  <si>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</si>
  <si>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</si>
  <si>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</si>
  <si>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оказанных государственных услуг - всего, из них: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</si>
  <si>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</si>
  <si>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</si>
  <si>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</si>
  <si>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11.1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</si>
  <si>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</si>
  <si>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</si>
  <si>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</si>
  <si>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11.4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</si>
  <si>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</si>
  <si>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</si>
  <si>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</si>
  <si>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</si>
  <si>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</si>
  <si>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13.3.</t>
  </si>
  <si>
    <t>оказанных с нарушением установленных сроков через Государственную корпорацию, всего,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</si>
  <si>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</si>
  <si>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</si>
  <si>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</si>
  <si>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</si>
  <si>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</si>
  <si>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</si>
  <si>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</si>
  <si>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>16.4.</t>
  </si>
  <si>
    <t>16.5.</t>
  </si>
  <si>
    <t>16.6.</t>
  </si>
  <si>
    <t>16.7.</t>
  </si>
  <si>
    <t>17.1.</t>
  </si>
  <si>
    <t>17.2.</t>
  </si>
  <si>
    <t>17.3.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</si>
  <si>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</si>
  <si>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</si>
  <si>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</si>
  <si>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</si>
  <si>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</si>
  <si>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</si>
  <si>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</si>
  <si>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</si>
  <si>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</si>
  <si>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</si>
  <si>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</si>
  <si>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</si>
  <si>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</si>
  <si>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</si>
  <si>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</si>
  <si>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</si>
  <si>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ГО</t>
  </si>
  <si>
    <t>комментарии аппарата акима области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</si>
  <si>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</si>
  <si>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</si>
  <si>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</si>
  <si>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</si>
  <si>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</si>
  <si>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</si>
  <si>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</si>
  <si>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</si>
  <si>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</si>
  <si>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</si>
  <si>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</si>
  <si>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</si>
  <si>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указывается здесь  в случае обращения к услугодателю напрямую, но при этом все сведения вносятся в МИС</t>
  </si>
  <si>
    <t xml:space="preserve">октябрь </t>
  </si>
  <si>
    <t>ноябрь</t>
  </si>
  <si>
    <t>декабрь</t>
  </si>
  <si>
    <t>за IV квартал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</si>
  <si>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</si>
  <si>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</si>
  <si>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</si>
  <si>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</si>
  <si>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</si>
  <si>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</si>
  <si>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</si>
  <si>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</si>
  <si>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</si>
  <si>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</si>
  <si>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</si>
  <si>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</si>
  <si>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за I квартал</t>
  </si>
  <si>
    <t>за II квартал</t>
  </si>
  <si>
    <t>за III квартал</t>
  </si>
  <si>
    <t>за год</t>
  </si>
  <si>
    <t xml:space="preserve">январь </t>
  </si>
  <si>
    <t>Сентябрь</t>
  </si>
  <si>
    <t>за __ год</t>
  </si>
  <si>
    <t>Приложение 1</t>
  </si>
  <si>
    <t>Наименование услуги</t>
  </si>
  <si>
    <t>Наименование</t>
  </si>
  <si>
    <t>Квартал</t>
  </si>
  <si>
    <t>Итого за квартал</t>
  </si>
  <si>
    <t>ИС</t>
  </si>
  <si>
    <t>ПЭП</t>
  </si>
  <si>
    <t xml:space="preserve">Наименование государственного органа: </t>
  </si>
  <si>
    <t>КГП на ПХВ «Городская поликлиника №2»</t>
  </si>
  <si>
    <t xml:space="preserve">Адрес: </t>
  </si>
  <si>
    <t>Васильева 123</t>
  </si>
  <si>
    <t>Фамилия и телефон исполнителя:</t>
  </si>
  <si>
    <t>Елисеева И.М.( 50-16-24)</t>
  </si>
  <si>
    <t>подпись</t>
  </si>
  <si>
    <t>Дата:</t>
  </si>
  <si>
    <t>И.о. директора :</t>
  </si>
  <si>
    <t>22.09.2024 ролик Прикрепление к МО = Инс 1997, ФБ 17</t>
  </si>
  <si>
    <t>26.09.2024 прямой эфир Кампания прикрепления, охват 459</t>
  </si>
  <si>
    <t>с 14 по 15 октября 2024 года</t>
  </si>
  <si>
    <t>Совершенствование навыков оказания гос услуг. Взаимодействие с людьми с особенными потребностями.</t>
  </si>
  <si>
    <t>октябрь</t>
  </si>
  <si>
    <t>Мейманова Б.А. _______________________________</t>
  </si>
  <si>
    <t xml:space="preserve"> « 05»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</si>
</sst>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49" fontId="12" fillId="9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10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49" fontId="6" fillId="9" borderId="2" xfId="0" applyNumberFormat="1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49" fontId="6" fillId="12" borderId="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10" fillId="12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12" fillId="15" borderId="2" xfId="1" applyNumberFormat="1" applyFont="1" applyFill="1" applyBorder="1" applyAlignment="1">
      <alignment horizontal="center" vertical="top" wrapText="1"/>
    </xf>
    <xf numFmtId="0" fontId="17" fillId="15" borderId="2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2" fillId="15" borderId="0" xfId="0" applyFont="1" applyFill="1" applyBorder="1" applyAlignment="1">
      <alignment horizontal="center" vertical="top" wrapText="1"/>
    </xf>
    <xf numFmtId="0" fontId="0" fillId="15" borderId="2" xfId="0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left" vertical="top" wrapText="1"/>
    </xf>
    <xf numFmtId="0" fontId="6" fillId="15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18" fillId="0" borderId="0" xfId="0" applyFont="1"/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  <xf numFmtId="0" fontId="23" fillId="0" borderId="0" xfId="0" applyFont="1"/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1" fontId="6" fillId="12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0" fontId="24" fillId="9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6" fillId="16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12" borderId="5" xfId="0" applyFont="1" applyFill="1" applyBorder="1" applyAlignment="1">
      <alignment horizontal="center" vertical="top" wrapText="1"/>
    </xf>
    <xf numFmtId="0" fontId="7" fillId="12" borderId="6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13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6" fillId="11" borderId="5" xfId="0" applyFont="1" applyFill="1" applyBorder="1" applyAlignment="1">
      <alignment horizontal="center" vertical="top" wrapText="1"/>
    </xf>
    <xf numFmtId="49" fontId="6" fillId="9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10" fillId="9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0" fontId="10" fillId="9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5"/>
  <sheetViews>
    <sheetView tabSelected="1" zoomScale="90" zoomScaleNormal="90" workbookViewId="0">
      <pane ySplit="3" topLeftCell="A31" activePane="bottomLeft" state="frozen"/>
      <selection pane="bottomLeft" activeCell="AE102" sqref="AE102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1.42578125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1" spans="1:37" s="2" customFormat="1" ht="20.25" customHeight="1" x14ac:dyDescent="0.25">
      <c r="A1" s="156" t="s">
        <v>0</v>
      </c>
      <c r="B1" s="155" t="s">
        <v>1</v>
      </c>
      <c r="C1" s="146" t="s">
        <v>2</v>
      </c>
      <c r="D1" s="147"/>
      <c r="E1" s="147"/>
      <c r="F1" s="147"/>
      <c r="G1" s="147"/>
      <c r="H1" s="148"/>
      <c r="I1" s="145" t="s">
        <v>3</v>
      </c>
      <c r="J1" s="145"/>
      <c r="K1" s="146" t="s">
        <v>2</v>
      </c>
      <c r="L1" s="147"/>
      <c r="M1" s="147"/>
      <c r="N1" s="147"/>
      <c r="O1" s="147"/>
      <c r="P1" s="148"/>
      <c r="Q1" s="145" t="s">
        <v>3</v>
      </c>
      <c r="R1" s="145"/>
      <c r="S1" s="146" t="s">
        <v>2</v>
      </c>
      <c r="T1" s="147"/>
      <c r="U1" s="147"/>
      <c r="V1" s="147"/>
      <c r="W1" s="147"/>
      <c r="X1" s="148"/>
      <c r="Y1" s="145" t="s">
        <v>3</v>
      </c>
      <c r="Z1" s="145"/>
      <c r="AA1" s="146" t="s">
        <v>2</v>
      </c>
      <c r="AB1" s="147"/>
      <c r="AC1" s="147"/>
      <c r="AD1" s="147"/>
      <c r="AE1" s="147"/>
      <c r="AF1" s="148"/>
      <c r="AG1" s="145" t="s">
        <v>3</v>
      </c>
      <c r="AH1" s="145"/>
      <c r="AI1" s="145" t="s">
        <v>3</v>
      </c>
      <c r="AJ1" s="145"/>
      <c r="AK1" s="44"/>
    </row>
    <row r="2" spans="1:37" s="2" customFormat="1" ht="20.25" customHeight="1" x14ac:dyDescent="0.25">
      <c r="A2" s="157"/>
      <c r="B2" s="155"/>
      <c r="C2" s="143" t="s">
        <v>193</v>
      </c>
      <c r="D2" s="144"/>
      <c r="E2" s="143" t="s">
        <v>187</v>
      </c>
      <c r="F2" s="144"/>
      <c r="G2" s="143" t="s">
        <v>186</v>
      </c>
      <c r="H2" s="144"/>
      <c r="I2" s="143" t="s">
        <v>189</v>
      </c>
      <c r="J2" s="144"/>
      <c r="K2" s="143" t="s">
        <v>185</v>
      </c>
      <c r="L2" s="144"/>
      <c r="M2" s="143" t="s">
        <v>184</v>
      </c>
      <c r="N2" s="144"/>
      <c r="O2" s="143" t="s">
        <v>183</v>
      </c>
      <c r="P2" s="144"/>
      <c r="Q2" s="143" t="s">
        <v>190</v>
      </c>
      <c r="R2" s="144"/>
      <c r="S2" s="143" t="s">
        <v>182</v>
      </c>
      <c r="T2" s="144"/>
      <c r="U2" s="143" t="s">
        <v>181</v>
      </c>
      <c r="V2" s="144"/>
      <c r="W2" s="143" t="s">
        <v>194</v>
      </c>
      <c r="X2" s="144"/>
      <c r="Y2" s="143" t="s">
        <v>191</v>
      </c>
      <c r="Z2" s="144"/>
      <c r="AA2" s="143" t="s">
        <v>177</v>
      </c>
      <c r="AB2" s="144"/>
      <c r="AC2" s="158" t="s">
        <v>178</v>
      </c>
      <c r="AD2" s="158"/>
      <c r="AE2" s="158" t="s">
        <v>179</v>
      </c>
      <c r="AF2" s="158"/>
      <c r="AG2" s="128" t="s">
        <v>176</v>
      </c>
      <c r="AH2" s="128"/>
      <c r="AI2" s="128" t="s">
        <v>192</v>
      </c>
      <c r="AJ2" s="128"/>
      <c r="AK2" s="45"/>
    </row>
    <row r="3" spans="1:37" s="2" customFormat="1" ht="20.25" x14ac:dyDescent="0.25">
      <c r="A3" s="159" t="s">
        <v>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72"/>
      <c r="AJ3" s="72"/>
      <c r="AK3" s="46"/>
    </row>
    <row r="4" spans="1:37" s="2" customFormat="1" ht="33" x14ac:dyDescent="0.25">
      <c r="A4" s="3">
        <v>1</v>
      </c>
      <c r="B4" s="4" t="s">
        <v>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32">
        <f>AA4+AC4+AE4</f>
        <v>0</v>
      </c>
      <c r="AJ4" s="32">
        <f>AB4+AD4+AF4</f>
        <v>0</v>
      </c>
      <c r="AK4" s="47"/>
    </row>
    <row r="5" spans="1:37" s="2" customFormat="1" ht="33" x14ac:dyDescent="0.25">
      <c r="A5" s="5" t="s">
        <v>6</v>
      </c>
      <c r="B5" s="42" t="s">
        <v>7</v>
      </c>
      <c r="C5" s="127"/>
      <c r="D5" s="127"/>
      <c r="E5" s="127"/>
      <c r="F5" s="127"/>
      <c r="G5" s="127"/>
      <c r="H5" s="127"/>
      <c r="I5" s="129"/>
      <c r="J5" s="129"/>
      <c r="K5" s="127"/>
      <c r="L5" s="127"/>
      <c r="M5" s="127"/>
      <c r="N5" s="127"/>
      <c r="O5" s="127"/>
      <c r="P5" s="127"/>
      <c r="Q5" s="129"/>
      <c r="R5" s="129"/>
      <c r="S5" s="127"/>
      <c r="T5" s="127"/>
      <c r="U5" s="127"/>
      <c r="V5" s="127"/>
      <c r="W5" s="127"/>
      <c r="X5" s="127"/>
      <c r="Y5" s="129"/>
      <c r="Z5" s="129"/>
      <c r="AA5" s="127"/>
      <c r="AB5" s="127"/>
      <c r="AC5" s="127"/>
      <c r="AD5" s="127"/>
      <c r="AE5" s="127"/>
      <c r="AF5" s="127"/>
      <c r="AG5" s="129"/>
      <c r="AH5" s="129"/>
      <c r="AI5" s="32">
        <f t="shared" ref="AI5:AI39" si="0">AA5+AC5+AE5</f>
        <v>0</v>
      </c>
      <c r="AJ5" s="32">
        <f t="shared" ref="AJ5:AJ39" si="1">AB5+AD5+AF5</f>
        <v>0</v>
      </c>
      <c r="AK5" s="45"/>
    </row>
    <row r="6" spans="1:37" s="2" customFormat="1" ht="33" x14ac:dyDescent="0.25">
      <c r="A6" s="5" t="s">
        <v>8</v>
      </c>
      <c r="B6" s="42" t="s">
        <v>9</v>
      </c>
      <c r="C6" s="127"/>
      <c r="D6" s="127"/>
      <c r="E6" s="127"/>
      <c r="F6" s="127"/>
      <c r="G6" s="127"/>
      <c r="H6" s="127"/>
      <c r="I6" s="129"/>
      <c r="J6" s="129"/>
      <c r="K6" s="127"/>
      <c r="L6" s="127"/>
      <c r="M6" s="127"/>
      <c r="N6" s="127"/>
      <c r="O6" s="127"/>
      <c r="P6" s="127"/>
      <c r="Q6" s="129"/>
      <c r="R6" s="129"/>
      <c r="S6" s="127"/>
      <c r="T6" s="127"/>
      <c r="U6" s="127"/>
      <c r="V6" s="127"/>
      <c r="W6" s="127"/>
      <c r="X6" s="127"/>
      <c r="Y6" s="129"/>
      <c r="Z6" s="129"/>
      <c r="AA6" s="127"/>
      <c r="AB6" s="127"/>
      <c r="AC6" s="127"/>
      <c r="AD6" s="127"/>
      <c r="AE6" s="127"/>
      <c r="AF6" s="127"/>
      <c r="AG6" s="129"/>
      <c r="AH6" s="129"/>
      <c r="AI6" s="32">
        <f t="shared" si="0"/>
        <v>0</v>
      </c>
      <c r="AJ6" s="32">
        <f t="shared" si="1"/>
        <v>0</v>
      </c>
      <c r="AK6" s="45"/>
    </row>
    <row r="7" spans="1:37" s="2" customFormat="1" ht="33" x14ac:dyDescent="0.25">
      <c r="A7" s="3">
        <v>2</v>
      </c>
      <c r="B7" s="4" t="s">
        <v>10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32">
        <f t="shared" si="0"/>
        <v>0</v>
      </c>
      <c r="AJ7" s="32">
        <f t="shared" si="1"/>
        <v>0</v>
      </c>
      <c r="AK7" s="47"/>
    </row>
    <row r="8" spans="1:37" s="2" customFormat="1" ht="18.75" x14ac:dyDescent="0.25">
      <c r="A8" s="5" t="s">
        <v>11</v>
      </c>
      <c r="B8" s="42" t="s">
        <v>12</v>
      </c>
      <c r="C8" s="127"/>
      <c r="D8" s="127"/>
      <c r="E8" s="127"/>
      <c r="F8" s="127"/>
      <c r="G8" s="127"/>
      <c r="H8" s="127"/>
      <c r="I8" s="128"/>
      <c r="J8" s="128"/>
      <c r="K8" s="127"/>
      <c r="L8" s="127"/>
      <c r="M8" s="127"/>
      <c r="N8" s="127"/>
      <c r="O8" s="127"/>
      <c r="P8" s="127"/>
      <c r="Q8" s="128"/>
      <c r="R8" s="128"/>
      <c r="S8" s="127"/>
      <c r="T8" s="127"/>
      <c r="U8" s="127"/>
      <c r="V8" s="127"/>
      <c r="W8" s="127"/>
      <c r="X8" s="127"/>
      <c r="Y8" s="128"/>
      <c r="Z8" s="128"/>
      <c r="AA8" s="127"/>
      <c r="AB8" s="127"/>
      <c r="AC8" s="127"/>
      <c r="AD8" s="127"/>
      <c r="AE8" s="127"/>
      <c r="AF8" s="127"/>
      <c r="AG8" s="128"/>
      <c r="AH8" s="128"/>
      <c r="AI8" s="32">
        <f t="shared" si="0"/>
        <v>0</v>
      </c>
      <c r="AJ8" s="32">
        <f t="shared" si="1"/>
        <v>0</v>
      </c>
      <c r="AK8" s="45"/>
    </row>
    <row r="9" spans="1:37" s="2" customFormat="1" ht="18.75" x14ac:dyDescent="0.25">
      <c r="A9" s="5" t="s">
        <v>13</v>
      </c>
      <c r="B9" s="42" t="s">
        <v>14</v>
      </c>
      <c r="C9" s="127"/>
      <c r="D9" s="127"/>
      <c r="E9" s="127"/>
      <c r="F9" s="127"/>
      <c r="G9" s="127"/>
      <c r="H9" s="127"/>
      <c r="I9" s="128"/>
      <c r="J9" s="128"/>
      <c r="K9" s="127"/>
      <c r="L9" s="127"/>
      <c r="M9" s="127"/>
      <c r="N9" s="127"/>
      <c r="O9" s="127"/>
      <c r="P9" s="127"/>
      <c r="Q9" s="128"/>
      <c r="R9" s="128"/>
      <c r="S9" s="127"/>
      <c r="T9" s="127"/>
      <c r="U9" s="127"/>
      <c r="V9" s="127"/>
      <c r="W9" s="127"/>
      <c r="X9" s="127"/>
      <c r="Y9" s="128"/>
      <c r="Z9" s="128"/>
      <c r="AA9" s="127"/>
      <c r="AB9" s="127"/>
      <c r="AC9" s="127"/>
      <c r="AD9" s="127"/>
      <c r="AE9" s="127"/>
      <c r="AF9" s="127"/>
      <c r="AG9" s="128"/>
      <c r="AH9" s="128"/>
      <c r="AI9" s="32">
        <f t="shared" si="0"/>
        <v>0</v>
      </c>
      <c r="AJ9" s="32">
        <f t="shared" si="1"/>
        <v>0</v>
      </c>
      <c r="AK9" s="45"/>
    </row>
    <row r="10" spans="1:37" s="2" customFormat="1" ht="49.5" x14ac:dyDescent="0.25">
      <c r="A10" s="5" t="s">
        <v>15</v>
      </c>
      <c r="B10" s="42" t="s">
        <v>16</v>
      </c>
      <c r="C10" s="127"/>
      <c r="D10" s="127"/>
      <c r="E10" s="127"/>
      <c r="F10" s="127"/>
      <c r="G10" s="127"/>
      <c r="H10" s="127"/>
      <c r="I10" s="128"/>
      <c r="J10" s="128"/>
      <c r="K10" s="127"/>
      <c r="L10" s="127"/>
      <c r="M10" s="127"/>
      <c r="N10" s="127"/>
      <c r="O10" s="127"/>
      <c r="P10" s="127"/>
      <c r="Q10" s="128"/>
      <c r="R10" s="128"/>
      <c r="S10" s="127"/>
      <c r="T10" s="127"/>
      <c r="U10" s="127"/>
      <c r="V10" s="127"/>
      <c r="W10" s="127"/>
      <c r="X10" s="127"/>
      <c r="Y10" s="128"/>
      <c r="Z10" s="128"/>
      <c r="AA10" s="127"/>
      <c r="AB10" s="127"/>
      <c r="AC10" s="127"/>
      <c r="AD10" s="127"/>
      <c r="AE10" s="127"/>
      <c r="AF10" s="127"/>
      <c r="AG10" s="128"/>
      <c r="AH10" s="128"/>
      <c r="AI10" s="32">
        <f t="shared" si="0"/>
        <v>0</v>
      </c>
      <c r="AJ10" s="32">
        <f t="shared" si="1"/>
        <v>0</v>
      </c>
      <c r="AK10" s="45"/>
    </row>
    <row r="11" spans="1:37" s="2" customFormat="1" ht="82.5" x14ac:dyDescent="0.25">
      <c r="A11" s="5" t="s">
        <v>17</v>
      </c>
      <c r="B11" s="42" t="s">
        <v>18</v>
      </c>
      <c r="C11" s="127"/>
      <c r="D11" s="127"/>
      <c r="E11" s="127"/>
      <c r="F11" s="127"/>
      <c r="G11" s="127"/>
      <c r="H11" s="127"/>
      <c r="I11" s="128"/>
      <c r="J11" s="128"/>
      <c r="K11" s="127"/>
      <c r="L11" s="127"/>
      <c r="M11" s="127"/>
      <c r="N11" s="127"/>
      <c r="O11" s="127"/>
      <c r="P11" s="127"/>
      <c r="Q11" s="128"/>
      <c r="R11" s="128"/>
      <c r="S11" s="127"/>
      <c r="T11" s="127"/>
      <c r="U11" s="127"/>
      <c r="V11" s="127"/>
      <c r="W11" s="127"/>
      <c r="X11" s="127"/>
      <c r="Y11" s="128"/>
      <c r="Z11" s="128"/>
      <c r="AA11" s="127"/>
      <c r="AB11" s="127"/>
      <c r="AC11" s="127"/>
      <c r="AD11" s="127"/>
      <c r="AE11" s="127"/>
      <c r="AF11" s="127"/>
      <c r="AG11" s="128"/>
      <c r="AH11" s="128"/>
      <c r="AI11" s="32">
        <f t="shared" si="0"/>
        <v>0</v>
      </c>
      <c r="AJ11" s="32">
        <f t="shared" si="1"/>
        <v>0</v>
      </c>
      <c r="AK11" s="45"/>
    </row>
    <row r="12" spans="1:37" s="2" customFormat="1" ht="33" x14ac:dyDescent="0.25">
      <c r="A12" s="3">
        <v>3</v>
      </c>
      <c r="B12" s="4" t="s">
        <v>19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32">
        <f t="shared" si="0"/>
        <v>0</v>
      </c>
      <c r="AJ12" s="32">
        <f t="shared" si="1"/>
        <v>0</v>
      </c>
      <c r="AK12" s="47"/>
    </row>
    <row r="13" spans="1:37" s="2" customFormat="1" ht="33" x14ac:dyDescent="0.25">
      <c r="A13" s="5" t="s">
        <v>20</v>
      </c>
      <c r="B13" s="42" t="s">
        <v>21</v>
      </c>
      <c r="C13" s="127"/>
      <c r="D13" s="127"/>
      <c r="E13" s="127"/>
      <c r="F13" s="127"/>
      <c r="G13" s="127"/>
      <c r="H13" s="127"/>
      <c r="I13" s="136"/>
      <c r="J13" s="136"/>
      <c r="K13" s="127"/>
      <c r="L13" s="127"/>
      <c r="M13" s="127"/>
      <c r="N13" s="127"/>
      <c r="O13" s="127"/>
      <c r="P13" s="127"/>
      <c r="Q13" s="136"/>
      <c r="R13" s="136"/>
      <c r="S13" s="127"/>
      <c r="T13" s="127"/>
      <c r="U13" s="127"/>
      <c r="V13" s="127"/>
      <c r="W13" s="127"/>
      <c r="X13" s="127"/>
      <c r="Y13" s="136"/>
      <c r="Z13" s="136"/>
      <c r="AA13" s="127"/>
      <c r="AB13" s="127"/>
      <c r="AC13" s="127"/>
      <c r="AD13" s="127"/>
      <c r="AE13" s="127"/>
      <c r="AF13" s="127"/>
      <c r="AG13" s="136"/>
      <c r="AH13" s="136"/>
      <c r="AI13" s="32">
        <f t="shared" si="0"/>
        <v>0</v>
      </c>
      <c r="AJ13" s="32">
        <f t="shared" si="1"/>
        <v>0</v>
      </c>
      <c r="AK13" s="48"/>
    </row>
    <row r="14" spans="1:37" s="2" customFormat="1" ht="33" x14ac:dyDescent="0.25">
      <c r="A14" s="5" t="s">
        <v>22</v>
      </c>
      <c r="B14" s="42" t="s">
        <v>23</v>
      </c>
      <c r="C14" s="127"/>
      <c r="D14" s="127"/>
      <c r="E14" s="127"/>
      <c r="F14" s="127"/>
      <c r="G14" s="127"/>
      <c r="H14" s="127"/>
      <c r="I14" s="136"/>
      <c r="J14" s="136"/>
      <c r="K14" s="127"/>
      <c r="L14" s="127"/>
      <c r="M14" s="127"/>
      <c r="N14" s="127"/>
      <c r="O14" s="127"/>
      <c r="P14" s="127"/>
      <c r="Q14" s="136"/>
      <c r="R14" s="136"/>
      <c r="S14" s="127"/>
      <c r="T14" s="127"/>
      <c r="U14" s="127"/>
      <c r="V14" s="127"/>
      <c r="W14" s="127"/>
      <c r="X14" s="127"/>
      <c r="Y14" s="136"/>
      <c r="Z14" s="136"/>
      <c r="AA14" s="127"/>
      <c r="AB14" s="127"/>
      <c r="AC14" s="127"/>
      <c r="AD14" s="127"/>
      <c r="AE14" s="127"/>
      <c r="AF14" s="127"/>
      <c r="AG14" s="136"/>
      <c r="AH14" s="136"/>
      <c r="AI14" s="32">
        <f t="shared" si="0"/>
        <v>0</v>
      </c>
      <c r="AJ14" s="32">
        <f t="shared" si="1"/>
        <v>0</v>
      </c>
      <c r="AK14" s="48"/>
    </row>
    <row r="15" spans="1:37" s="2" customFormat="1" ht="66" x14ac:dyDescent="0.25">
      <c r="A15" s="5" t="s">
        <v>24</v>
      </c>
      <c r="B15" s="42" t="s">
        <v>25</v>
      </c>
      <c r="C15" s="127"/>
      <c r="D15" s="127"/>
      <c r="E15" s="127"/>
      <c r="F15" s="127"/>
      <c r="G15" s="127"/>
      <c r="H15" s="127"/>
      <c r="I15" s="136"/>
      <c r="J15" s="136"/>
      <c r="K15" s="127"/>
      <c r="L15" s="127"/>
      <c r="M15" s="127"/>
      <c r="N15" s="127"/>
      <c r="O15" s="127"/>
      <c r="P15" s="127"/>
      <c r="Q15" s="136"/>
      <c r="R15" s="136"/>
      <c r="S15" s="127"/>
      <c r="T15" s="127"/>
      <c r="U15" s="127"/>
      <c r="V15" s="127"/>
      <c r="W15" s="127"/>
      <c r="X15" s="127"/>
      <c r="Y15" s="136"/>
      <c r="Z15" s="136"/>
      <c r="AA15" s="127"/>
      <c r="AB15" s="127"/>
      <c r="AC15" s="127"/>
      <c r="AD15" s="127"/>
      <c r="AE15" s="127"/>
      <c r="AF15" s="127"/>
      <c r="AG15" s="136"/>
      <c r="AH15" s="136"/>
      <c r="AI15" s="32">
        <f t="shared" si="0"/>
        <v>0</v>
      </c>
      <c r="AJ15" s="32">
        <f t="shared" si="1"/>
        <v>0</v>
      </c>
      <c r="AK15" s="48"/>
    </row>
    <row r="16" spans="1:37" s="2" customFormat="1" ht="49.5" x14ac:dyDescent="0.25">
      <c r="A16" s="5" t="s">
        <v>26</v>
      </c>
      <c r="B16" s="42" t="s">
        <v>27</v>
      </c>
      <c r="C16" s="127"/>
      <c r="D16" s="127"/>
      <c r="E16" s="127"/>
      <c r="F16" s="127"/>
      <c r="G16" s="127"/>
      <c r="H16" s="127"/>
      <c r="I16" s="136"/>
      <c r="J16" s="136"/>
      <c r="K16" s="127"/>
      <c r="L16" s="127"/>
      <c r="M16" s="127"/>
      <c r="N16" s="127"/>
      <c r="O16" s="127"/>
      <c r="P16" s="127"/>
      <c r="Q16" s="136"/>
      <c r="R16" s="136"/>
      <c r="S16" s="127"/>
      <c r="T16" s="127"/>
      <c r="U16" s="127"/>
      <c r="V16" s="127"/>
      <c r="W16" s="127"/>
      <c r="X16" s="127"/>
      <c r="Y16" s="136"/>
      <c r="Z16" s="136"/>
      <c r="AA16" s="127"/>
      <c r="AB16" s="127"/>
      <c r="AC16" s="127"/>
      <c r="AD16" s="127"/>
      <c r="AE16" s="127"/>
      <c r="AF16" s="127"/>
      <c r="AG16" s="136"/>
      <c r="AH16" s="136"/>
      <c r="AI16" s="32">
        <f t="shared" si="0"/>
        <v>0</v>
      </c>
      <c r="AJ16" s="32">
        <f t="shared" si="1"/>
        <v>0</v>
      </c>
      <c r="AK16" s="48"/>
    </row>
    <row r="17" spans="1:37" s="2" customFormat="1" ht="33" x14ac:dyDescent="0.25">
      <c r="A17" s="5" t="s">
        <v>28</v>
      </c>
      <c r="B17" s="42" t="s">
        <v>29</v>
      </c>
      <c r="C17" s="127"/>
      <c r="D17" s="127"/>
      <c r="E17" s="127"/>
      <c r="F17" s="127"/>
      <c r="G17" s="127"/>
      <c r="H17" s="127"/>
      <c r="I17" s="136"/>
      <c r="J17" s="136"/>
      <c r="K17" s="127"/>
      <c r="L17" s="127"/>
      <c r="M17" s="127"/>
      <c r="N17" s="127"/>
      <c r="O17" s="127"/>
      <c r="P17" s="127"/>
      <c r="Q17" s="136"/>
      <c r="R17" s="136"/>
      <c r="S17" s="127"/>
      <c r="T17" s="127"/>
      <c r="U17" s="127"/>
      <c r="V17" s="127"/>
      <c r="W17" s="127"/>
      <c r="X17" s="127"/>
      <c r="Y17" s="136"/>
      <c r="Z17" s="136"/>
      <c r="AA17" s="127"/>
      <c r="AB17" s="127"/>
      <c r="AC17" s="127"/>
      <c r="AD17" s="127"/>
      <c r="AE17" s="127"/>
      <c r="AF17" s="127"/>
      <c r="AG17" s="136"/>
      <c r="AH17" s="136"/>
      <c r="AI17" s="32">
        <f t="shared" si="0"/>
        <v>0</v>
      </c>
      <c r="AJ17" s="32">
        <f t="shared" si="1"/>
        <v>0</v>
      </c>
      <c r="AK17" s="48"/>
    </row>
    <row r="18" spans="1:37" s="2" customFormat="1" ht="33" x14ac:dyDescent="0.25">
      <c r="A18" s="5" t="s">
        <v>30</v>
      </c>
      <c r="B18" s="42" t="s">
        <v>31</v>
      </c>
      <c r="C18" s="127"/>
      <c r="D18" s="127"/>
      <c r="E18" s="127"/>
      <c r="F18" s="127"/>
      <c r="G18" s="127"/>
      <c r="H18" s="127"/>
      <c r="I18" s="136"/>
      <c r="J18" s="136"/>
      <c r="K18" s="127"/>
      <c r="L18" s="127"/>
      <c r="M18" s="127"/>
      <c r="N18" s="127"/>
      <c r="O18" s="127"/>
      <c r="P18" s="127"/>
      <c r="Q18" s="136"/>
      <c r="R18" s="136"/>
      <c r="S18" s="127"/>
      <c r="T18" s="127"/>
      <c r="U18" s="127"/>
      <c r="V18" s="127"/>
      <c r="W18" s="127"/>
      <c r="X18" s="127"/>
      <c r="Y18" s="136"/>
      <c r="Z18" s="136"/>
      <c r="AA18" s="127"/>
      <c r="AB18" s="127"/>
      <c r="AC18" s="127"/>
      <c r="AD18" s="127"/>
      <c r="AE18" s="127"/>
      <c r="AF18" s="127"/>
      <c r="AG18" s="136"/>
      <c r="AH18" s="136"/>
      <c r="AI18" s="32">
        <f t="shared" si="0"/>
        <v>0</v>
      </c>
      <c r="AJ18" s="32">
        <f t="shared" si="1"/>
        <v>0</v>
      </c>
      <c r="AK18" s="48"/>
    </row>
    <row r="19" spans="1:37" s="2" customFormat="1" ht="33" x14ac:dyDescent="0.25">
      <c r="A19" s="5" t="s">
        <v>32</v>
      </c>
      <c r="B19" s="42" t="s">
        <v>33</v>
      </c>
      <c r="C19" s="127"/>
      <c r="D19" s="127"/>
      <c r="E19" s="127"/>
      <c r="F19" s="127"/>
      <c r="G19" s="127"/>
      <c r="H19" s="127"/>
      <c r="I19" s="136"/>
      <c r="J19" s="136"/>
      <c r="K19" s="127"/>
      <c r="L19" s="127"/>
      <c r="M19" s="127"/>
      <c r="N19" s="127"/>
      <c r="O19" s="127"/>
      <c r="P19" s="127"/>
      <c r="Q19" s="136"/>
      <c r="R19" s="136"/>
      <c r="S19" s="127"/>
      <c r="T19" s="127"/>
      <c r="U19" s="127"/>
      <c r="V19" s="127"/>
      <c r="W19" s="127"/>
      <c r="X19" s="127"/>
      <c r="Y19" s="136"/>
      <c r="Z19" s="136"/>
      <c r="AA19" s="127"/>
      <c r="AB19" s="127"/>
      <c r="AC19" s="127"/>
      <c r="AD19" s="127"/>
      <c r="AE19" s="127"/>
      <c r="AF19" s="127"/>
      <c r="AG19" s="136"/>
      <c r="AH19" s="136"/>
      <c r="AI19" s="32">
        <f t="shared" si="0"/>
        <v>0</v>
      </c>
      <c r="AJ19" s="32">
        <f t="shared" si="1"/>
        <v>0</v>
      </c>
      <c r="AK19" s="48"/>
    </row>
    <row r="20" spans="1:37" s="2" customFormat="1" ht="33" x14ac:dyDescent="0.25">
      <c r="A20" s="5" t="s">
        <v>34</v>
      </c>
      <c r="B20" s="42" t="s">
        <v>35</v>
      </c>
      <c r="C20" s="127"/>
      <c r="D20" s="127"/>
      <c r="E20" s="127"/>
      <c r="F20" s="127"/>
      <c r="G20" s="127"/>
      <c r="H20" s="127"/>
      <c r="I20" s="136"/>
      <c r="J20" s="136"/>
      <c r="K20" s="127"/>
      <c r="L20" s="127"/>
      <c r="M20" s="127"/>
      <c r="N20" s="127"/>
      <c r="O20" s="127"/>
      <c r="P20" s="127"/>
      <c r="Q20" s="136"/>
      <c r="R20" s="136"/>
      <c r="S20" s="127"/>
      <c r="T20" s="127"/>
      <c r="U20" s="127"/>
      <c r="V20" s="127"/>
      <c r="W20" s="127"/>
      <c r="X20" s="127"/>
      <c r="Y20" s="136"/>
      <c r="Z20" s="136"/>
      <c r="AA20" s="127"/>
      <c r="AB20" s="127"/>
      <c r="AC20" s="127"/>
      <c r="AD20" s="127"/>
      <c r="AE20" s="127"/>
      <c r="AF20" s="127"/>
      <c r="AG20" s="136"/>
      <c r="AH20" s="136"/>
      <c r="AI20" s="32">
        <f t="shared" si="0"/>
        <v>0</v>
      </c>
      <c r="AJ20" s="32">
        <f t="shared" si="1"/>
        <v>0</v>
      </c>
      <c r="AK20" s="48"/>
    </row>
    <row r="21" spans="1:37" s="2" customFormat="1" ht="49.5" x14ac:dyDescent="0.25">
      <c r="A21" s="5" t="s">
        <v>36</v>
      </c>
      <c r="B21" s="42" t="s">
        <v>37</v>
      </c>
      <c r="C21" s="127"/>
      <c r="D21" s="127"/>
      <c r="E21" s="127"/>
      <c r="F21" s="127"/>
      <c r="G21" s="127"/>
      <c r="H21" s="127"/>
      <c r="I21" s="136"/>
      <c r="J21" s="136"/>
      <c r="K21" s="127"/>
      <c r="L21" s="127"/>
      <c r="M21" s="127"/>
      <c r="N21" s="127"/>
      <c r="O21" s="127"/>
      <c r="P21" s="127"/>
      <c r="Q21" s="136"/>
      <c r="R21" s="136"/>
      <c r="S21" s="127"/>
      <c r="T21" s="127"/>
      <c r="U21" s="127"/>
      <c r="V21" s="127"/>
      <c r="W21" s="127"/>
      <c r="X21" s="127"/>
      <c r="Y21" s="136"/>
      <c r="Z21" s="136"/>
      <c r="AA21" s="127"/>
      <c r="AB21" s="127"/>
      <c r="AC21" s="127"/>
      <c r="AD21" s="127"/>
      <c r="AE21" s="127"/>
      <c r="AF21" s="127"/>
      <c r="AG21" s="136"/>
      <c r="AH21" s="136"/>
      <c r="AI21" s="32">
        <f t="shared" si="0"/>
        <v>0</v>
      </c>
      <c r="AJ21" s="32">
        <f t="shared" si="1"/>
        <v>0</v>
      </c>
      <c r="AK21" s="48"/>
    </row>
    <row r="22" spans="1:37" s="2" customFormat="1" ht="49.5" x14ac:dyDescent="0.25">
      <c r="A22" s="5" t="s">
        <v>38</v>
      </c>
      <c r="B22" s="42" t="s">
        <v>39</v>
      </c>
      <c r="C22" s="127"/>
      <c r="D22" s="127"/>
      <c r="E22" s="127"/>
      <c r="F22" s="127"/>
      <c r="G22" s="127"/>
      <c r="H22" s="127"/>
      <c r="I22" s="136"/>
      <c r="J22" s="136"/>
      <c r="K22" s="127"/>
      <c r="L22" s="127"/>
      <c r="M22" s="127"/>
      <c r="N22" s="127"/>
      <c r="O22" s="127"/>
      <c r="P22" s="127"/>
      <c r="Q22" s="136"/>
      <c r="R22" s="136"/>
      <c r="S22" s="127"/>
      <c r="T22" s="127"/>
      <c r="U22" s="127"/>
      <c r="V22" s="127"/>
      <c r="W22" s="127"/>
      <c r="X22" s="127"/>
      <c r="Y22" s="136"/>
      <c r="Z22" s="136"/>
      <c r="AA22" s="127"/>
      <c r="AB22" s="127"/>
      <c r="AC22" s="127"/>
      <c r="AD22" s="127"/>
      <c r="AE22" s="127"/>
      <c r="AF22" s="127"/>
      <c r="AG22" s="136"/>
      <c r="AH22" s="136"/>
      <c r="AI22" s="32">
        <f t="shared" si="0"/>
        <v>0</v>
      </c>
      <c r="AJ22" s="32">
        <f t="shared" si="1"/>
        <v>0</v>
      </c>
      <c r="AK22" s="48"/>
    </row>
    <row r="23" spans="1:37" s="2" customFormat="1" ht="49.5" x14ac:dyDescent="0.25">
      <c r="A23" s="3">
        <v>4</v>
      </c>
      <c r="B23" s="4" t="s">
        <v>40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32">
        <f t="shared" si="0"/>
        <v>0</v>
      </c>
      <c r="AJ23" s="32">
        <f t="shared" si="1"/>
        <v>0</v>
      </c>
      <c r="AK23" s="49"/>
    </row>
    <row r="24" spans="1:37" s="2" customFormat="1" ht="33" x14ac:dyDescent="0.25">
      <c r="A24" s="7">
        <v>5</v>
      </c>
      <c r="B24" s="8" t="s">
        <v>41</v>
      </c>
      <c r="C24" s="130"/>
      <c r="D24" s="131"/>
      <c r="E24" s="130"/>
      <c r="F24" s="131"/>
      <c r="G24" s="130"/>
      <c r="H24" s="131"/>
      <c r="I24" s="134"/>
      <c r="J24" s="134"/>
      <c r="K24" s="130"/>
      <c r="L24" s="131"/>
      <c r="M24" s="130"/>
      <c r="N24" s="131"/>
      <c r="O24" s="130"/>
      <c r="P24" s="131"/>
      <c r="Q24" s="134"/>
      <c r="R24" s="134"/>
      <c r="S24" s="130"/>
      <c r="T24" s="131"/>
      <c r="U24" s="130"/>
      <c r="V24" s="131"/>
      <c r="W24" s="130"/>
      <c r="X24" s="131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32">
        <f t="shared" si="0"/>
        <v>0</v>
      </c>
      <c r="AJ24" s="32">
        <f t="shared" si="1"/>
        <v>0</v>
      </c>
      <c r="AK24" s="50"/>
    </row>
    <row r="25" spans="1:37" s="2" customFormat="1" ht="49.5" x14ac:dyDescent="0.25">
      <c r="A25" s="7">
        <v>6</v>
      </c>
      <c r="B25" s="8" t="s">
        <v>42</v>
      </c>
      <c r="C25" s="132"/>
      <c r="D25" s="133"/>
      <c r="E25" s="132"/>
      <c r="F25" s="133"/>
      <c r="G25" s="132"/>
      <c r="H25" s="133"/>
      <c r="I25" s="134"/>
      <c r="J25" s="134"/>
      <c r="K25" s="132"/>
      <c r="L25" s="133"/>
      <c r="M25" s="132"/>
      <c r="N25" s="133"/>
      <c r="O25" s="132"/>
      <c r="P25" s="133"/>
      <c r="Q25" s="134"/>
      <c r="R25" s="134"/>
      <c r="S25" s="132"/>
      <c r="T25" s="133"/>
      <c r="U25" s="132"/>
      <c r="V25" s="133"/>
      <c r="W25" s="130"/>
      <c r="X25" s="131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32">
        <f t="shared" si="0"/>
        <v>0</v>
      </c>
      <c r="AJ25" s="32">
        <f t="shared" si="1"/>
        <v>0</v>
      </c>
      <c r="AK25" s="50"/>
    </row>
    <row r="26" spans="1:37" s="2" customFormat="1" ht="49.5" x14ac:dyDescent="0.25">
      <c r="A26" s="3">
        <v>7</v>
      </c>
      <c r="B26" s="4" t="s">
        <v>43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32">
        <f t="shared" si="0"/>
        <v>0</v>
      </c>
      <c r="AJ26" s="32">
        <f t="shared" si="1"/>
        <v>0</v>
      </c>
      <c r="AK26" s="47"/>
    </row>
    <row r="27" spans="1:37" s="2" customFormat="1" ht="18.75" x14ac:dyDescent="0.25">
      <c r="A27" s="5" t="s">
        <v>44</v>
      </c>
      <c r="B27" s="42" t="s">
        <v>45</v>
      </c>
      <c r="C27" s="127"/>
      <c r="D27" s="127"/>
      <c r="E27" s="127"/>
      <c r="F27" s="127"/>
      <c r="G27" s="127"/>
      <c r="H27" s="127"/>
      <c r="I27" s="128"/>
      <c r="J27" s="128"/>
      <c r="K27" s="127"/>
      <c r="L27" s="127"/>
      <c r="M27" s="127"/>
      <c r="N27" s="127"/>
      <c r="O27" s="127"/>
      <c r="P27" s="127"/>
      <c r="Q27" s="128"/>
      <c r="R27" s="128"/>
      <c r="S27" s="127"/>
      <c r="T27" s="127"/>
      <c r="U27" s="127"/>
      <c r="V27" s="127"/>
      <c r="W27" s="127"/>
      <c r="X27" s="127"/>
      <c r="Y27" s="128"/>
      <c r="Z27" s="128"/>
      <c r="AA27" s="127"/>
      <c r="AB27" s="127"/>
      <c r="AC27" s="127"/>
      <c r="AD27" s="127"/>
      <c r="AE27" s="127"/>
      <c r="AF27" s="127"/>
      <c r="AG27" s="128"/>
      <c r="AH27" s="128"/>
      <c r="AI27" s="32">
        <f t="shared" si="0"/>
        <v>0</v>
      </c>
      <c r="AJ27" s="32">
        <f t="shared" si="1"/>
        <v>0</v>
      </c>
      <c r="AK27" s="45"/>
    </row>
    <row r="28" spans="1:37" s="2" customFormat="1" ht="18.75" x14ac:dyDescent="0.25">
      <c r="A28" s="5" t="s">
        <v>46</v>
      </c>
      <c r="B28" s="42" t="s">
        <v>47</v>
      </c>
      <c r="C28" s="127"/>
      <c r="D28" s="127"/>
      <c r="E28" s="127"/>
      <c r="F28" s="127"/>
      <c r="G28" s="127"/>
      <c r="H28" s="127"/>
      <c r="I28" s="128"/>
      <c r="J28" s="128"/>
      <c r="K28" s="127"/>
      <c r="L28" s="127"/>
      <c r="M28" s="127"/>
      <c r="N28" s="127"/>
      <c r="O28" s="127"/>
      <c r="P28" s="127"/>
      <c r="Q28" s="128"/>
      <c r="R28" s="128"/>
      <c r="S28" s="127"/>
      <c r="T28" s="127"/>
      <c r="U28" s="127"/>
      <c r="V28" s="127"/>
      <c r="W28" s="127"/>
      <c r="X28" s="127"/>
      <c r="Y28" s="128"/>
      <c r="Z28" s="128"/>
      <c r="AA28" s="127"/>
      <c r="AB28" s="127"/>
      <c r="AC28" s="127"/>
      <c r="AD28" s="127"/>
      <c r="AE28" s="127"/>
      <c r="AF28" s="127"/>
      <c r="AG28" s="128"/>
      <c r="AH28" s="128"/>
      <c r="AI28" s="32">
        <f t="shared" si="0"/>
        <v>0</v>
      </c>
      <c r="AJ28" s="32">
        <f t="shared" si="1"/>
        <v>0</v>
      </c>
      <c r="AK28" s="45"/>
    </row>
    <row r="29" spans="1:37" s="2" customFormat="1" ht="18.75" x14ac:dyDescent="0.25">
      <c r="A29" s="5" t="s">
        <v>48</v>
      </c>
      <c r="B29" s="42" t="s">
        <v>49</v>
      </c>
      <c r="C29" s="127"/>
      <c r="D29" s="127"/>
      <c r="E29" s="127"/>
      <c r="F29" s="127"/>
      <c r="G29" s="127"/>
      <c r="H29" s="127"/>
      <c r="I29" s="128"/>
      <c r="J29" s="128"/>
      <c r="K29" s="127"/>
      <c r="L29" s="127"/>
      <c r="M29" s="127"/>
      <c r="N29" s="127"/>
      <c r="O29" s="127"/>
      <c r="P29" s="127"/>
      <c r="Q29" s="128"/>
      <c r="R29" s="128"/>
      <c r="S29" s="127"/>
      <c r="T29" s="127"/>
      <c r="U29" s="127"/>
      <c r="V29" s="127"/>
      <c r="W29" s="127"/>
      <c r="X29" s="127"/>
      <c r="Y29" s="128"/>
      <c r="Z29" s="128"/>
      <c r="AA29" s="127"/>
      <c r="AB29" s="127"/>
      <c r="AC29" s="127"/>
      <c r="AD29" s="127"/>
      <c r="AE29" s="127"/>
      <c r="AF29" s="127"/>
      <c r="AG29" s="128"/>
      <c r="AH29" s="128"/>
      <c r="AI29" s="32">
        <f t="shared" si="0"/>
        <v>0</v>
      </c>
      <c r="AJ29" s="32">
        <f t="shared" si="1"/>
        <v>0</v>
      </c>
      <c r="AK29" s="45"/>
    </row>
    <row r="30" spans="1:37" s="2" customFormat="1" ht="33" x14ac:dyDescent="0.25">
      <c r="A30" s="5" t="s">
        <v>50</v>
      </c>
      <c r="B30" s="42" t="s">
        <v>51</v>
      </c>
      <c r="C30" s="127"/>
      <c r="D30" s="127"/>
      <c r="E30" s="127"/>
      <c r="F30" s="127"/>
      <c r="G30" s="127"/>
      <c r="H30" s="127"/>
      <c r="I30" s="128"/>
      <c r="J30" s="128"/>
      <c r="K30" s="127"/>
      <c r="L30" s="127"/>
      <c r="M30" s="127"/>
      <c r="N30" s="127"/>
      <c r="O30" s="127"/>
      <c r="P30" s="127"/>
      <c r="Q30" s="128"/>
      <c r="R30" s="128"/>
      <c r="S30" s="127"/>
      <c r="T30" s="127"/>
      <c r="U30" s="127"/>
      <c r="V30" s="127"/>
      <c r="W30" s="127"/>
      <c r="X30" s="127"/>
      <c r="Y30" s="128"/>
      <c r="Z30" s="128"/>
      <c r="AA30" s="127"/>
      <c r="AB30" s="127"/>
      <c r="AC30" s="127"/>
      <c r="AD30" s="127"/>
      <c r="AE30" s="127"/>
      <c r="AF30" s="127"/>
      <c r="AG30" s="128"/>
      <c r="AH30" s="128"/>
      <c r="AI30" s="32">
        <f t="shared" si="0"/>
        <v>0</v>
      </c>
      <c r="AJ30" s="32">
        <f t="shared" si="1"/>
        <v>0</v>
      </c>
      <c r="AK30" s="45"/>
    </row>
    <row r="31" spans="1:37" s="2" customFormat="1" ht="18.75" x14ac:dyDescent="0.25">
      <c r="A31" s="5" t="s">
        <v>52</v>
      </c>
      <c r="B31" s="42" t="s">
        <v>53</v>
      </c>
      <c r="C31" s="127"/>
      <c r="D31" s="127"/>
      <c r="E31" s="127"/>
      <c r="F31" s="127"/>
      <c r="G31" s="127"/>
      <c r="H31" s="127"/>
      <c r="I31" s="128"/>
      <c r="J31" s="128"/>
      <c r="K31" s="127"/>
      <c r="L31" s="127"/>
      <c r="M31" s="127"/>
      <c r="N31" s="127"/>
      <c r="O31" s="127"/>
      <c r="P31" s="127"/>
      <c r="Q31" s="128"/>
      <c r="R31" s="128"/>
      <c r="S31" s="127"/>
      <c r="T31" s="127"/>
      <c r="U31" s="127"/>
      <c r="V31" s="127"/>
      <c r="W31" s="127"/>
      <c r="X31" s="127"/>
      <c r="Y31" s="128"/>
      <c r="Z31" s="128"/>
      <c r="AA31" s="127"/>
      <c r="AB31" s="127"/>
      <c r="AC31" s="127"/>
      <c r="AD31" s="127"/>
      <c r="AE31" s="127"/>
      <c r="AF31" s="127"/>
      <c r="AG31" s="128"/>
      <c r="AH31" s="128"/>
      <c r="AI31" s="32">
        <f t="shared" si="0"/>
        <v>0</v>
      </c>
      <c r="AJ31" s="32">
        <f t="shared" si="1"/>
        <v>0</v>
      </c>
      <c r="AK31" s="45"/>
    </row>
    <row r="32" spans="1:37" s="2" customFormat="1" ht="18.75" x14ac:dyDescent="0.25">
      <c r="A32" s="5" t="s">
        <v>54</v>
      </c>
      <c r="B32" s="42" t="s">
        <v>55</v>
      </c>
      <c r="C32" s="127"/>
      <c r="D32" s="127"/>
      <c r="E32" s="127"/>
      <c r="F32" s="127"/>
      <c r="G32" s="127"/>
      <c r="H32" s="127"/>
      <c r="I32" s="128"/>
      <c r="J32" s="128"/>
      <c r="K32" s="127"/>
      <c r="L32" s="127"/>
      <c r="M32" s="127"/>
      <c r="N32" s="127"/>
      <c r="O32" s="127"/>
      <c r="P32" s="127"/>
      <c r="Q32" s="128"/>
      <c r="R32" s="128"/>
      <c r="S32" s="127"/>
      <c r="T32" s="127"/>
      <c r="U32" s="127"/>
      <c r="V32" s="127"/>
      <c r="W32" s="127"/>
      <c r="X32" s="127"/>
      <c r="Y32" s="128"/>
      <c r="Z32" s="128"/>
      <c r="AA32" s="127"/>
      <c r="AB32" s="127"/>
      <c r="AC32" s="127"/>
      <c r="AD32" s="127"/>
      <c r="AE32" s="127"/>
      <c r="AF32" s="127"/>
      <c r="AG32" s="128"/>
      <c r="AH32" s="128"/>
      <c r="AI32" s="32">
        <f t="shared" si="0"/>
        <v>0</v>
      </c>
      <c r="AJ32" s="32">
        <f t="shared" si="1"/>
        <v>0</v>
      </c>
      <c r="AK32" s="45"/>
    </row>
    <row r="33" spans="1:40" s="2" customFormat="1" ht="49.5" x14ac:dyDescent="0.25">
      <c r="A33" s="3">
        <v>8</v>
      </c>
      <c r="B33" s="4" t="s">
        <v>56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32">
        <f t="shared" si="0"/>
        <v>0</v>
      </c>
      <c r="AJ33" s="32">
        <f t="shared" si="1"/>
        <v>0</v>
      </c>
      <c r="AK33" s="47"/>
    </row>
    <row r="34" spans="1:40" s="2" customFormat="1" ht="18.75" x14ac:dyDescent="0.25">
      <c r="A34" s="5" t="s">
        <v>57</v>
      </c>
      <c r="B34" s="42" t="s">
        <v>58</v>
      </c>
      <c r="C34" s="127"/>
      <c r="D34" s="127"/>
      <c r="E34" s="127"/>
      <c r="F34" s="127"/>
      <c r="G34" s="127"/>
      <c r="H34" s="127"/>
      <c r="I34" s="128"/>
      <c r="J34" s="128"/>
      <c r="K34" s="127"/>
      <c r="L34" s="127"/>
      <c r="M34" s="127"/>
      <c r="N34" s="127"/>
      <c r="O34" s="127"/>
      <c r="P34" s="127"/>
      <c r="Q34" s="128"/>
      <c r="R34" s="128"/>
      <c r="S34" s="127"/>
      <c r="T34" s="127"/>
      <c r="U34" s="127"/>
      <c r="V34" s="127"/>
      <c r="W34" s="127"/>
      <c r="X34" s="127"/>
      <c r="Y34" s="128"/>
      <c r="Z34" s="128"/>
      <c r="AA34" s="127"/>
      <c r="AB34" s="127"/>
      <c r="AC34" s="127"/>
      <c r="AD34" s="127"/>
      <c r="AE34" s="127"/>
      <c r="AF34" s="127"/>
      <c r="AG34" s="128"/>
      <c r="AH34" s="128"/>
      <c r="AI34" s="32">
        <f t="shared" si="0"/>
        <v>0</v>
      </c>
      <c r="AJ34" s="32">
        <f t="shared" si="1"/>
        <v>0</v>
      </c>
      <c r="AK34" s="45"/>
    </row>
    <row r="35" spans="1:40" s="2" customFormat="1" ht="18.75" x14ac:dyDescent="0.25">
      <c r="A35" s="5" t="s">
        <v>59</v>
      </c>
      <c r="B35" s="42" t="s">
        <v>60</v>
      </c>
      <c r="C35" s="127"/>
      <c r="D35" s="127"/>
      <c r="E35" s="127"/>
      <c r="F35" s="127"/>
      <c r="G35" s="127"/>
      <c r="H35" s="127"/>
      <c r="I35" s="128"/>
      <c r="J35" s="128"/>
      <c r="K35" s="127"/>
      <c r="L35" s="127"/>
      <c r="M35" s="127"/>
      <c r="N35" s="127"/>
      <c r="O35" s="127"/>
      <c r="P35" s="127"/>
      <c r="Q35" s="128"/>
      <c r="R35" s="128"/>
      <c r="S35" s="127"/>
      <c r="T35" s="127"/>
      <c r="U35" s="127"/>
      <c r="V35" s="127"/>
      <c r="W35" s="127"/>
      <c r="X35" s="127"/>
      <c r="Y35" s="128"/>
      <c r="Z35" s="128"/>
      <c r="AA35" s="127"/>
      <c r="AB35" s="127"/>
      <c r="AC35" s="127"/>
      <c r="AD35" s="127"/>
      <c r="AE35" s="127"/>
      <c r="AF35" s="127"/>
      <c r="AG35" s="128"/>
      <c r="AH35" s="128"/>
      <c r="AI35" s="32">
        <f t="shared" si="0"/>
        <v>0</v>
      </c>
      <c r="AJ35" s="32">
        <f t="shared" si="1"/>
        <v>0</v>
      </c>
      <c r="AK35" s="45"/>
    </row>
    <row r="36" spans="1:40" s="2" customFormat="1" ht="18.75" x14ac:dyDescent="0.25">
      <c r="A36" s="5" t="s">
        <v>61</v>
      </c>
      <c r="B36" s="42" t="s">
        <v>62</v>
      </c>
      <c r="C36" s="127"/>
      <c r="D36" s="127"/>
      <c r="E36" s="127"/>
      <c r="F36" s="127"/>
      <c r="G36" s="127"/>
      <c r="H36" s="127"/>
      <c r="I36" s="128"/>
      <c r="J36" s="128"/>
      <c r="K36" s="127"/>
      <c r="L36" s="127"/>
      <c r="M36" s="127"/>
      <c r="N36" s="127"/>
      <c r="O36" s="127"/>
      <c r="P36" s="127"/>
      <c r="Q36" s="128"/>
      <c r="R36" s="128"/>
      <c r="S36" s="127"/>
      <c r="T36" s="127"/>
      <c r="U36" s="127"/>
      <c r="V36" s="127"/>
      <c r="W36" s="127"/>
      <c r="X36" s="127"/>
      <c r="Y36" s="128"/>
      <c r="Z36" s="128"/>
      <c r="AA36" s="127"/>
      <c r="AB36" s="127"/>
      <c r="AC36" s="127"/>
      <c r="AD36" s="127"/>
      <c r="AE36" s="127"/>
      <c r="AF36" s="127"/>
      <c r="AG36" s="128"/>
      <c r="AH36" s="128"/>
      <c r="AI36" s="32">
        <f t="shared" si="0"/>
        <v>0</v>
      </c>
      <c r="AJ36" s="32">
        <f t="shared" si="1"/>
        <v>0</v>
      </c>
      <c r="AK36" s="45"/>
    </row>
    <row r="37" spans="1:40" s="2" customFormat="1" ht="49.5" x14ac:dyDescent="0.25">
      <c r="A37" s="3">
        <v>9</v>
      </c>
      <c r="B37" s="4" t="s">
        <v>63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32">
        <f t="shared" si="0"/>
        <v>0</v>
      </c>
      <c r="AJ37" s="32">
        <f t="shared" si="1"/>
        <v>0</v>
      </c>
      <c r="AK37" s="47"/>
    </row>
    <row r="38" spans="1:40" s="2" customFormat="1" ht="18.75" x14ac:dyDescent="0.25">
      <c r="A38" s="5" t="s">
        <v>64</v>
      </c>
      <c r="B38" s="42" t="s">
        <v>65</v>
      </c>
      <c r="C38" s="127"/>
      <c r="D38" s="127"/>
      <c r="E38" s="127"/>
      <c r="F38" s="127"/>
      <c r="G38" s="127"/>
      <c r="H38" s="127"/>
      <c r="I38" s="128"/>
      <c r="J38" s="128"/>
      <c r="K38" s="127"/>
      <c r="L38" s="127"/>
      <c r="M38" s="127"/>
      <c r="N38" s="127"/>
      <c r="O38" s="127"/>
      <c r="P38" s="127"/>
      <c r="Q38" s="128"/>
      <c r="R38" s="128"/>
      <c r="S38" s="127"/>
      <c r="T38" s="127"/>
      <c r="U38" s="127"/>
      <c r="V38" s="127"/>
      <c r="W38" s="127"/>
      <c r="X38" s="127"/>
      <c r="Y38" s="128"/>
      <c r="Z38" s="128"/>
      <c r="AA38" s="127"/>
      <c r="AB38" s="127"/>
      <c r="AC38" s="127"/>
      <c r="AD38" s="127"/>
      <c r="AE38" s="127"/>
      <c r="AF38" s="127"/>
      <c r="AG38" s="128"/>
      <c r="AH38" s="128"/>
      <c r="AI38" s="32">
        <f t="shared" si="0"/>
        <v>0</v>
      </c>
      <c r="AJ38" s="32">
        <f t="shared" si="1"/>
        <v>0</v>
      </c>
      <c r="AK38" s="45"/>
    </row>
    <row r="39" spans="1:40" s="2" customFormat="1" ht="18.75" x14ac:dyDescent="0.25">
      <c r="A39" s="5" t="s">
        <v>66</v>
      </c>
      <c r="B39" s="42" t="s">
        <v>67</v>
      </c>
      <c r="C39" s="127"/>
      <c r="D39" s="127"/>
      <c r="E39" s="127"/>
      <c r="F39" s="127"/>
      <c r="G39" s="127"/>
      <c r="H39" s="127"/>
      <c r="I39" s="128"/>
      <c r="J39" s="128"/>
      <c r="K39" s="127"/>
      <c r="L39" s="127"/>
      <c r="M39" s="127"/>
      <c r="N39" s="127"/>
      <c r="O39" s="127"/>
      <c r="P39" s="127"/>
      <c r="Q39" s="128"/>
      <c r="R39" s="128"/>
      <c r="S39" s="127"/>
      <c r="T39" s="127"/>
      <c r="U39" s="127"/>
      <c r="V39" s="127"/>
      <c r="W39" s="127"/>
      <c r="X39" s="127"/>
      <c r="Y39" s="128"/>
      <c r="Z39" s="128"/>
      <c r="AA39" s="127"/>
      <c r="AB39" s="127"/>
      <c r="AC39" s="127"/>
      <c r="AD39" s="127"/>
      <c r="AE39" s="127"/>
      <c r="AF39" s="127"/>
      <c r="AG39" s="128"/>
      <c r="AH39" s="128"/>
      <c r="AI39" s="32">
        <f t="shared" si="0"/>
        <v>0</v>
      </c>
      <c r="AJ39" s="32">
        <f t="shared" si="1"/>
        <v>0</v>
      </c>
      <c r="AK39" s="45"/>
    </row>
    <row r="40" spans="1:40" s="2" customFormat="1" ht="20.25" x14ac:dyDescent="0.25">
      <c r="A40" s="160" t="s">
        <v>68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65"/>
      <c r="AJ40" s="65"/>
      <c r="AK40" s="51"/>
    </row>
    <row r="41" spans="1:40" s="2" customFormat="1" ht="49.5" x14ac:dyDescent="0.25">
      <c r="A41" s="3">
        <v>10</v>
      </c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37"/>
      <c r="X41" s="138"/>
      <c r="Y41" s="137"/>
      <c r="Z41" s="138"/>
      <c r="AA41" s="129"/>
      <c r="AB41" s="129"/>
      <c r="AC41" s="129"/>
      <c r="AD41" s="129"/>
      <c r="AE41" s="129"/>
      <c r="AF41" s="129"/>
      <c r="AG41" s="129"/>
      <c r="AH41" s="129"/>
      <c r="AI41" s="64"/>
      <c r="AJ41" s="64"/>
      <c r="AK41" s="47"/>
    </row>
    <row r="42" spans="1:40" s="2" customFormat="1" ht="16.5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39"/>
      <c r="X42" s="140"/>
      <c r="Y42" s="139"/>
      <c r="Z42" s="140"/>
      <c r="AA42" s="127"/>
      <c r="AB42" s="127"/>
      <c r="AC42" s="127"/>
      <c r="AD42" s="127"/>
      <c r="AE42" s="127"/>
      <c r="AF42" s="127"/>
      <c r="AG42" s="161"/>
      <c r="AH42" s="161"/>
      <c r="AI42" s="66"/>
      <c r="AJ42" s="66"/>
      <c r="AK42" s="52"/>
    </row>
    <row r="43" spans="1:40" s="2" customFormat="1" ht="20.25" x14ac:dyDescent="0.25">
      <c r="A43" s="155" t="s">
        <v>70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62"/>
      <c r="AJ43" s="62"/>
      <c r="AK43" s="46"/>
      <c r="AM43" s="153" t="s">
        <v>159</v>
      </c>
      <c r="AN43" s="154"/>
    </row>
    <row r="44" spans="1:40" s="2" customFormat="1" ht="20.25" customHeight="1" x14ac:dyDescent="0.25">
      <c r="A44" s="162" t="s">
        <v>71</v>
      </c>
      <c r="B44" s="155" t="s">
        <v>72</v>
      </c>
      <c r="C44" s="149" t="s">
        <v>2</v>
      </c>
      <c r="D44" s="150"/>
      <c r="E44" s="150"/>
      <c r="F44" s="150"/>
      <c r="G44" s="150"/>
      <c r="H44" s="151"/>
      <c r="I44" s="152" t="s">
        <v>3</v>
      </c>
      <c r="J44" s="152"/>
      <c r="K44" s="149" t="s">
        <v>2</v>
      </c>
      <c r="L44" s="150"/>
      <c r="M44" s="150"/>
      <c r="N44" s="150"/>
      <c r="O44" s="150"/>
      <c r="P44" s="151"/>
      <c r="Q44" s="149" t="s">
        <v>3</v>
      </c>
      <c r="R44" s="151"/>
      <c r="S44" s="149" t="s">
        <v>2</v>
      </c>
      <c r="T44" s="150"/>
      <c r="U44" s="150"/>
      <c r="V44" s="150"/>
      <c r="W44" s="150"/>
      <c r="X44" s="151"/>
      <c r="Y44" s="152" t="s">
        <v>3</v>
      </c>
      <c r="Z44" s="152"/>
      <c r="AA44" s="149" t="s">
        <v>2</v>
      </c>
      <c r="AB44" s="150"/>
      <c r="AC44" s="150"/>
      <c r="AD44" s="150"/>
      <c r="AE44" s="150"/>
      <c r="AF44" s="151"/>
      <c r="AG44" s="128" t="s">
        <v>3</v>
      </c>
      <c r="AH44" s="128"/>
      <c r="AI44" s="128" t="s">
        <v>3</v>
      </c>
      <c r="AJ44" s="128"/>
      <c r="AK44" s="45"/>
      <c r="AL44" s="61"/>
      <c r="AM44" s="61"/>
      <c r="AN44" s="61"/>
    </row>
    <row r="45" spans="1:40" s="2" customFormat="1" ht="18.75" x14ac:dyDescent="0.25">
      <c r="A45" s="163"/>
      <c r="B45" s="155"/>
      <c r="C45" s="136" t="s">
        <v>188</v>
      </c>
      <c r="D45" s="136"/>
      <c r="E45" s="136" t="s">
        <v>187</v>
      </c>
      <c r="F45" s="136"/>
      <c r="G45" s="136" t="s">
        <v>186</v>
      </c>
      <c r="H45" s="136"/>
      <c r="I45" s="128" t="s">
        <v>189</v>
      </c>
      <c r="J45" s="128"/>
      <c r="K45" s="136" t="s">
        <v>185</v>
      </c>
      <c r="L45" s="136"/>
      <c r="M45" s="136" t="s">
        <v>184</v>
      </c>
      <c r="N45" s="136"/>
      <c r="O45" s="136" t="s">
        <v>183</v>
      </c>
      <c r="P45" s="136"/>
      <c r="Q45" s="128" t="s">
        <v>190</v>
      </c>
      <c r="R45" s="128"/>
      <c r="S45" s="136" t="s">
        <v>182</v>
      </c>
      <c r="T45" s="136"/>
      <c r="U45" s="136" t="s">
        <v>181</v>
      </c>
      <c r="V45" s="136"/>
      <c r="W45" s="136" t="s">
        <v>180</v>
      </c>
      <c r="X45" s="136"/>
      <c r="Y45" s="128" t="s">
        <v>191</v>
      </c>
      <c r="Z45" s="128"/>
      <c r="AA45" s="136" t="s">
        <v>173</v>
      </c>
      <c r="AB45" s="136"/>
      <c r="AC45" s="136" t="s">
        <v>174</v>
      </c>
      <c r="AD45" s="136"/>
      <c r="AE45" s="136" t="s">
        <v>175</v>
      </c>
      <c r="AF45" s="136"/>
      <c r="AG45" s="128" t="s">
        <v>176</v>
      </c>
      <c r="AH45" s="128"/>
      <c r="AI45" s="128" t="s">
        <v>192</v>
      </c>
      <c r="AJ45" s="128"/>
      <c r="AK45" s="45"/>
      <c r="AL45" s="61"/>
      <c r="AM45" s="61"/>
      <c r="AN45" s="61"/>
    </row>
    <row r="46" spans="1:40" s="2" customFormat="1" x14ac:dyDescent="0.25">
      <c r="A46" s="164"/>
      <c r="B46" s="155"/>
      <c r="C46" s="28" t="s">
        <v>73</v>
      </c>
      <c r="D46" s="28" t="s">
        <v>74</v>
      </c>
      <c r="E46" s="28" t="s">
        <v>73</v>
      </c>
      <c r="F46" s="28" t="s">
        <v>74</v>
      </c>
      <c r="G46" s="28" t="s">
        <v>73</v>
      </c>
      <c r="H46" s="28" t="s">
        <v>74</v>
      </c>
      <c r="I46" s="28" t="s">
        <v>73</v>
      </c>
      <c r="J46" s="28" t="s">
        <v>74</v>
      </c>
      <c r="K46" s="28" t="s">
        <v>73</v>
      </c>
      <c r="L46" s="28" t="s">
        <v>74</v>
      </c>
      <c r="M46" s="28" t="s">
        <v>73</v>
      </c>
      <c r="N46" s="28" t="s">
        <v>74</v>
      </c>
      <c r="O46" s="28" t="s">
        <v>73</v>
      </c>
      <c r="P46" s="28" t="s">
        <v>74</v>
      </c>
      <c r="Q46" s="28" t="s">
        <v>73</v>
      </c>
      <c r="R46" s="28" t="s">
        <v>74</v>
      </c>
      <c r="S46" s="28" t="s">
        <v>73</v>
      </c>
      <c r="T46" s="28" t="s">
        <v>74</v>
      </c>
      <c r="U46" s="28" t="s">
        <v>73</v>
      </c>
      <c r="V46" s="28" t="s">
        <v>74</v>
      </c>
      <c r="W46" s="28" t="s">
        <v>73</v>
      </c>
      <c r="X46" s="28" t="s">
        <v>74</v>
      </c>
      <c r="Y46" s="28" t="s">
        <v>73</v>
      </c>
      <c r="Z46" s="28" t="s">
        <v>74</v>
      </c>
      <c r="AA46" s="28" t="s">
        <v>73</v>
      </c>
      <c r="AB46" s="28" t="s">
        <v>74</v>
      </c>
      <c r="AC46" s="28" t="s">
        <v>73</v>
      </c>
      <c r="AD46" s="28" t="s">
        <v>74</v>
      </c>
      <c r="AE46" s="28" t="s">
        <v>73</v>
      </c>
      <c r="AF46" s="28" t="s">
        <v>74</v>
      </c>
      <c r="AG46" s="28" t="s">
        <v>73</v>
      </c>
      <c r="AH46" s="28" t="s">
        <v>74</v>
      </c>
      <c r="AI46" s="28" t="s">
        <v>73</v>
      </c>
      <c r="AJ46" s="28" t="s">
        <v>74</v>
      </c>
      <c r="AK46" s="53"/>
      <c r="AL46" s="61"/>
      <c r="AM46" s="61"/>
      <c r="AN46" s="61"/>
    </row>
    <row r="47" spans="1:40" s="2" customFormat="1" ht="18.75" x14ac:dyDescent="0.25">
      <c r="A47" s="11">
        <v>11</v>
      </c>
      <c r="B47" s="11" t="s">
        <v>112</v>
      </c>
      <c r="C47" s="74">
        <f>C48+C50+C65+C70</f>
        <v>59423</v>
      </c>
      <c r="D47" s="74">
        <f t="shared" ref="D47:AH47" si="2">D48+D50+D65+D70</f>
        <v>0</v>
      </c>
      <c r="E47" s="74">
        <f t="shared" si="2"/>
        <v>68151</v>
      </c>
      <c r="F47" s="74">
        <f t="shared" si="2"/>
        <v>0</v>
      </c>
      <c r="G47" s="74">
        <f t="shared" si="2"/>
        <v>54518</v>
      </c>
      <c r="H47" s="74">
        <f t="shared" si="2"/>
        <v>0</v>
      </c>
      <c r="I47" s="74">
        <f t="shared" si="2"/>
        <v>182092</v>
      </c>
      <c r="J47" s="74">
        <f t="shared" si="2"/>
        <v>0</v>
      </c>
      <c r="K47" s="74">
        <f t="shared" si="2"/>
        <v>70312</v>
      </c>
      <c r="L47" s="74">
        <f t="shared" si="2"/>
        <v>0</v>
      </c>
      <c r="M47" s="74">
        <f t="shared" si="2"/>
        <v>59598</v>
      </c>
      <c r="N47" s="74">
        <f t="shared" si="2"/>
        <v>0</v>
      </c>
      <c r="O47" s="74">
        <f t="shared" si="2"/>
        <v>49497</v>
      </c>
      <c r="P47" s="74">
        <f t="shared" si="2"/>
        <v>0</v>
      </c>
      <c r="Q47" s="74">
        <f t="shared" si="2"/>
        <v>179407</v>
      </c>
      <c r="R47" s="74">
        <f t="shared" si="2"/>
        <v>0</v>
      </c>
      <c r="S47" s="74">
        <f t="shared" si="2"/>
        <v>56475</v>
      </c>
      <c r="T47" s="74">
        <f t="shared" si="2"/>
        <v>0</v>
      </c>
      <c r="U47" s="74">
        <f t="shared" si="2"/>
        <v>57905</v>
      </c>
      <c r="V47" s="74">
        <f t="shared" si="2"/>
        <v>0</v>
      </c>
      <c r="W47" s="74">
        <f t="shared" si="2"/>
        <v>66002</v>
      </c>
      <c r="X47" s="74">
        <f t="shared" si="2"/>
        <v>0</v>
      </c>
      <c r="Y47" s="74">
        <f t="shared" si="2"/>
        <v>180382</v>
      </c>
      <c r="Z47" s="74">
        <f t="shared" si="2"/>
        <v>0</v>
      </c>
      <c r="AA47" s="74">
        <f t="shared" si="2"/>
        <v>79409</v>
      </c>
      <c r="AB47" s="74">
        <f t="shared" si="2"/>
        <v>0</v>
      </c>
      <c r="AC47" s="74">
        <f t="shared" si="2"/>
        <v>73187</v>
      </c>
      <c r="AD47" s="74">
        <f t="shared" si="2"/>
        <v>0</v>
      </c>
      <c r="AE47" s="74">
        <f t="shared" si="2"/>
        <v>60555</v>
      </c>
      <c r="AF47" s="74">
        <f t="shared" si="2"/>
        <v>0</v>
      </c>
      <c r="AG47" s="74">
        <f t="shared" si="2"/>
        <v>213151</v>
      </c>
      <c r="AH47" s="74">
        <f t="shared" si="2"/>
        <v>0</v>
      </c>
      <c r="AI47" s="32">
        <f>I47+Q47+Y47+AG47</f>
        <v>755032</v>
      </c>
      <c r="AJ47" s="32">
        <f>J47+R47+Z47+AH47</f>
        <v>0</v>
      </c>
      <c r="AK47" s="54"/>
      <c r="AL47" s="61"/>
      <c r="AM47" s="61"/>
      <c r="AN47" s="61"/>
    </row>
    <row r="48" spans="1:40" s="2" customFormat="1" ht="38.25" x14ac:dyDescent="0.25">
      <c r="A48" s="29" t="s">
        <v>116</v>
      </c>
      <c r="B48" s="30" t="s">
        <v>113</v>
      </c>
      <c r="C48" s="31">
        <v>0</v>
      </c>
      <c r="D48" s="31">
        <f t="shared" ref="D48:H48" si="3">SUM(D49:D49)</f>
        <v>0</v>
      </c>
      <c r="E48" s="31">
        <f t="shared" si="3"/>
        <v>0</v>
      </c>
      <c r="F48" s="31">
        <f t="shared" si="3"/>
        <v>0</v>
      </c>
      <c r="G48" s="31">
        <f t="shared" si="3"/>
        <v>0</v>
      </c>
      <c r="H48" s="31">
        <f t="shared" si="3"/>
        <v>0</v>
      </c>
      <c r="I48" s="32">
        <f t="shared" ref="I48:I49" si="4">C48+E48+G48</f>
        <v>0</v>
      </c>
      <c r="J48" s="32">
        <f t="shared" ref="J48:J49" si="5">D48+F48+H48</f>
        <v>0</v>
      </c>
      <c r="K48" s="31">
        <f t="shared" ref="K48:P48" si="6">SUM(K49:K49)</f>
        <v>0</v>
      </c>
      <c r="L48" s="31">
        <f t="shared" si="6"/>
        <v>0</v>
      </c>
      <c r="M48" s="31">
        <f t="shared" si="6"/>
        <v>0</v>
      </c>
      <c r="N48" s="31">
        <f t="shared" si="6"/>
        <v>0</v>
      </c>
      <c r="O48" s="31">
        <f t="shared" si="6"/>
        <v>0</v>
      </c>
      <c r="P48" s="31">
        <f t="shared" si="6"/>
        <v>0</v>
      </c>
      <c r="Q48" s="32">
        <f t="shared" ref="Q48:Q49" si="7">K48+M48+O48</f>
        <v>0</v>
      </c>
      <c r="R48" s="32">
        <f t="shared" ref="R48:R49" si="8">L48+N48+P48</f>
        <v>0</v>
      </c>
      <c r="S48" s="31">
        <f t="shared" ref="S48:X48" si="9">SUM(S49:S49)</f>
        <v>0</v>
      </c>
      <c r="T48" s="31">
        <f t="shared" si="9"/>
        <v>0</v>
      </c>
      <c r="U48" s="31">
        <f t="shared" si="9"/>
        <v>0</v>
      </c>
      <c r="V48" s="31">
        <f t="shared" si="9"/>
        <v>0</v>
      </c>
      <c r="W48" s="31">
        <f t="shared" si="9"/>
        <v>0</v>
      </c>
      <c r="X48" s="31">
        <f t="shared" si="9"/>
        <v>0</v>
      </c>
      <c r="Y48" s="32">
        <f t="shared" ref="Y48:Y49" si="10">S48+U48+W48</f>
        <v>0</v>
      </c>
      <c r="Z48" s="32">
        <f t="shared" ref="Z48:Z49" si="11">T48+V48+X48</f>
        <v>0</v>
      </c>
      <c r="AA48" s="31">
        <f t="shared" ref="AA48:AF48" si="12">SUM(AA49:AA49)</f>
        <v>0</v>
      </c>
      <c r="AB48" s="31">
        <f t="shared" si="12"/>
        <v>0</v>
      </c>
      <c r="AC48" s="31">
        <f t="shared" si="12"/>
        <v>0</v>
      </c>
      <c r="AD48" s="31">
        <f t="shared" si="12"/>
        <v>0</v>
      </c>
      <c r="AE48" s="31">
        <f t="shared" si="12"/>
        <v>0</v>
      </c>
      <c r="AF48" s="31">
        <f t="shared" si="12"/>
        <v>0</v>
      </c>
      <c r="AG48" s="32">
        <f>AA48+AC48+AE48</f>
        <v>0</v>
      </c>
      <c r="AH48" s="32">
        <f>AB48+AD48+AF48</f>
        <v>0</v>
      </c>
      <c r="AI48" s="32">
        <f t="shared" ref="AI48:AI50" si="13">I48+Q48+Y48+AG48</f>
        <v>0</v>
      </c>
      <c r="AJ48" s="32">
        <f t="shared" ref="AJ48:AJ50" si="14">J48+R48+Z48+AH48</f>
        <v>0</v>
      </c>
      <c r="AK48" s="55"/>
      <c r="AL48" s="61"/>
      <c r="AM48" s="61"/>
      <c r="AN48" s="61"/>
    </row>
    <row r="49" spans="1:40" s="2" customFormat="1" ht="69.75" customHeight="1" x14ac:dyDescent="0.25">
      <c r="A49" s="28"/>
      <c r="B49" s="39" t="s">
        <v>152</v>
      </c>
      <c r="C49" s="71"/>
      <c r="D49" s="71"/>
      <c r="E49" s="71"/>
      <c r="F49" s="71"/>
      <c r="G49" s="71"/>
      <c r="H49" s="71"/>
      <c r="I49" s="70">
        <f t="shared" si="4"/>
        <v>0</v>
      </c>
      <c r="J49" s="70">
        <f t="shared" si="5"/>
        <v>0</v>
      </c>
      <c r="K49" s="71"/>
      <c r="L49" s="71"/>
      <c r="M49" s="71"/>
      <c r="N49" s="71"/>
      <c r="O49" s="71"/>
      <c r="P49" s="71"/>
      <c r="Q49" s="70">
        <f t="shared" si="7"/>
        <v>0</v>
      </c>
      <c r="R49" s="70">
        <f t="shared" si="8"/>
        <v>0</v>
      </c>
      <c r="S49" s="71"/>
      <c r="T49" s="71"/>
      <c r="U49" s="71"/>
      <c r="V49" s="71"/>
      <c r="W49" s="71"/>
      <c r="X49" s="71"/>
      <c r="Y49" s="70">
        <f t="shared" si="10"/>
        <v>0</v>
      </c>
      <c r="Z49" s="70">
        <f t="shared" si="11"/>
        <v>0</v>
      </c>
      <c r="AA49" s="26"/>
      <c r="AB49" s="26"/>
      <c r="AC49" s="26"/>
      <c r="AD49" s="26"/>
      <c r="AE49" s="26"/>
      <c r="AF49" s="26"/>
      <c r="AG49" s="38">
        <f t="shared" ref="AG49" si="15">AA49+AC49+AE49</f>
        <v>0</v>
      </c>
      <c r="AH49" s="38">
        <f t="shared" ref="AH49" si="16">AB49+AD49+AF49</f>
        <v>0</v>
      </c>
      <c r="AI49" s="32">
        <f t="shared" si="13"/>
        <v>0</v>
      </c>
      <c r="AJ49" s="32">
        <f t="shared" si="14"/>
        <v>0</v>
      </c>
      <c r="AK49" s="45"/>
      <c r="AL49" s="43" t="s">
        <v>158</v>
      </c>
      <c r="AM49" s="43" t="s">
        <v>164</v>
      </c>
      <c r="AN49" s="43" t="s">
        <v>165</v>
      </c>
    </row>
    <row r="50" spans="1:40" s="2" customFormat="1" ht="51" x14ac:dyDescent="0.25">
      <c r="A50" s="29" t="s">
        <v>114</v>
      </c>
      <c r="B50" s="30" t="s">
        <v>115</v>
      </c>
      <c r="C50" s="31">
        <f t="shared" ref="C50:H50" si="17">SUM(C51:C64)</f>
        <v>40</v>
      </c>
      <c r="D50" s="31">
        <f t="shared" si="17"/>
        <v>0</v>
      </c>
      <c r="E50" s="31">
        <f t="shared" si="17"/>
        <v>29</v>
      </c>
      <c r="F50" s="31">
        <f t="shared" si="17"/>
        <v>0</v>
      </c>
      <c r="G50" s="31">
        <f t="shared" si="17"/>
        <v>26</v>
      </c>
      <c r="H50" s="31">
        <f t="shared" si="17"/>
        <v>0</v>
      </c>
      <c r="I50" s="32">
        <f>C50+E50+G50</f>
        <v>95</v>
      </c>
      <c r="J50" s="32">
        <f>D50+F50+H50</f>
        <v>0</v>
      </c>
      <c r="K50" s="31">
        <f t="shared" ref="K50:P50" si="18">SUM(K51:K64)</f>
        <v>34</v>
      </c>
      <c r="L50" s="31">
        <f t="shared" si="18"/>
        <v>0</v>
      </c>
      <c r="M50" s="31">
        <f t="shared" si="18"/>
        <v>26</v>
      </c>
      <c r="N50" s="31">
        <f t="shared" si="18"/>
        <v>0</v>
      </c>
      <c r="O50" s="31">
        <f t="shared" si="18"/>
        <v>20</v>
      </c>
      <c r="P50" s="31">
        <f t="shared" si="18"/>
        <v>0</v>
      </c>
      <c r="Q50" s="32">
        <f>K50+M50+O50</f>
        <v>80</v>
      </c>
      <c r="R50" s="32">
        <f>L50+N50+P50</f>
        <v>0</v>
      </c>
      <c r="S50" s="31">
        <f t="shared" ref="S50:X50" si="19">SUM(S51:S64)</f>
        <v>20</v>
      </c>
      <c r="T50" s="31">
        <f t="shared" si="19"/>
        <v>0</v>
      </c>
      <c r="U50" s="31">
        <f t="shared" si="19"/>
        <v>19</v>
      </c>
      <c r="V50" s="31">
        <f t="shared" si="19"/>
        <v>0</v>
      </c>
      <c r="W50" s="31">
        <f t="shared" si="19"/>
        <v>33</v>
      </c>
      <c r="X50" s="31">
        <f t="shared" si="19"/>
        <v>0</v>
      </c>
      <c r="Y50" s="32">
        <f>S50+U50+W50</f>
        <v>72</v>
      </c>
      <c r="Z50" s="32">
        <f>T50+V50+X50</f>
        <v>0</v>
      </c>
      <c r="AA50" s="31">
        <f t="shared" ref="AA50:AF50" si="20">SUM(AA51:AA64)</f>
        <v>105</v>
      </c>
      <c r="AB50" s="31">
        <f t="shared" si="20"/>
        <v>0</v>
      </c>
      <c r="AC50" s="31">
        <f t="shared" si="20"/>
        <v>42</v>
      </c>
      <c r="AD50" s="31">
        <f t="shared" si="20"/>
        <v>0</v>
      </c>
      <c r="AE50" s="31">
        <f t="shared" si="20"/>
        <v>25</v>
      </c>
      <c r="AF50" s="31">
        <f t="shared" si="20"/>
        <v>0</v>
      </c>
      <c r="AG50" s="32">
        <f>AA50+AC50+AE50</f>
        <v>172</v>
      </c>
      <c r="AH50" s="32">
        <f>AB50+AD50+AF50</f>
        <v>0</v>
      </c>
      <c r="AI50" s="32">
        <f t="shared" si="13"/>
        <v>419</v>
      </c>
      <c r="AJ50" s="32">
        <f t="shared" si="14"/>
        <v>0</v>
      </c>
      <c r="AK50" s="55"/>
      <c r="AL50" s="43"/>
      <c r="AM50" s="43"/>
      <c r="AN50" s="43"/>
    </row>
    <row r="51" spans="1:40" s="2" customFormat="1" ht="37.5" customHeight="1" x14ac:dyDescent="0.25">
      <c r="A51" s="75"/>
      <c r="B51" s="81" t="s">
        <v>142</v>
      </c>
      <c r="C51" s="77">
        <v>40</v>
      </c>
      <c r="D51" s="77"/>
      <c r="E51" s="77">
        <v>29</v>
      </c>
      <c r="F51" s="77"/>
      <c r="G51" s="77">
        <v>26</v>
      </c>
      <c r="H51" s="77"/>
      <c r="I51" s="78">
        <f>C51+E51+G51</f>
        <v>95</v>
      </c>
      <c r="J51" s="78"/>
      <c r="K51" s="77">
        <v>34</v>
      </c>
      <c r="L51" s="77"/>
      <c r="M51" s="77">
        <v>26</v>
      </c>
      <c r="N51" s="77"/>
      <c r="O51" s="77">
        <v>20</v>
      </c>
      <c r="P51" s="77"/>
      <c r="Q51" s="78">
        <f>K51+M51+O51</f>
        <v>80</v>
      </c>
      <c r="R51" s="78"/>
      <c r="S51" s="77">
        <v>20</v>
      </c>
      <c r="T51" s="77"/>
      <c r="U51" s="77">
        <v>19</v>
      </c>
      <c r="V51" s="77"/>
      <c r="W51" s="77">
        <v>33</v>
      </c>
      <c r="X51" s="77"/>
      <c r="Y51" s="78">
        <f>W51+U51+S51</f>
        <v>72</v>
      </c>
      <c r="Z51" s="78"/>
      <c r="AA51" s="77">
        <v>105</v>
      </c>
      <c r="AB51" s="77"/>
      <c r="AC51" s="77">
        <v>42</v>
      </c>
      <c r="AD51" s="77"/>
      <c r="AE51" s="77">
        <v>25</v>
      </c>
      <c r="AF51" s="77"/>
      <c r="AG51" s="78">
        <f>AA50+AC50+AE50</f>
        <v>172</v>
      </c>
      <c r="AH51" s="78"/>
      <c r="AI51" s="32">
        <f t="shared" ref="AI51:AI82" si="21">I51+Q51+Y51+AG51</f>
        <v>419</v>
      </c>
      <c r="AJ51" s="32">
        <f t="shared" ref="AJ51:AJ82" si="22">J51+R51+Z51+AH51</f>
        <v>0</v>
      </c>
      <c r="AK51" s="79"/>
      <c r="AL51" s="80" t="s">
        <v>160</v>
      </c>
      <c r="AM51" s="43" t="s">
        <v>161</v>
      </c>
      <c r="AN51" s="43" t="s">
        <v>162</v>
      </c>
    </row>
    <row r="52" spans="1:40" s="2" customFormat="1" ht="35.25" customHeight="1" x14ac:dyDescent="0.25">
      <c r="A52" s="82"/>
      <c r="B52" s="81" t="s">
        <v>143</v>
      </c>
      <c r="C52" s="77"/>
      <c r="D52" s="77"/>
      <c r="E52" s="77"/>
      <c r="F52" s="77"/>
      <c r="G52" s="77"/>
      <c r="H52" s="77"/>
      <c r="I52" s="78"/>
      <c r="J52" s="78"/>
      <c r="K52" s="77"/>
      <c r="L52" s="77"/>
      <c r="M52" s="77"/>
      <c r="N52" s="77"/>
      <c r="O52" s="77"/>
      <c r="P52" s="77"/>
      <c r="Q52" s="78"/>
      <c r="R52" s="78"/>
      <c r="S52" s="77"/>
      <c r="T52" s="77"/>
      <c r="U52" s="77"/>
      <c r="V52" s="77"/>
      <c r="W52" s="77"/>
      <c r="X52" s="77"/>
      <c r="Y52" s="78"/>
      <c r="Z52" s="78"/>
      <c r="AA52" s="77"/>
      <c r="AB52" s="77"/>
      <c r="AC52" s="77"/>
      <c r="AD52" s="77"/>
      <c r="AE52" s="77"/>
      <c r="AF52" s="77"/>
      <c r="AG52" s="78">
        <f t="shared" ref="AG52:AG57" si="23">AA51+AC51+AE51</f>
        <v>172</v>
      </c>
      <c r="AH52" s="78"/>
      <c r="AI52" s="32">
        <f t="shared" si="21"/>
        <v>172</v>
      </c>
      <c r="AJ52" s="32">
        <f t="shared" si="22"/>
        <v>0</v>
      </c>
      <c r="AK52" s="79"/>
      <c r="AL52" s="80" t="s">
        <v>160</v>
      </c>
      <c r="AM52" s="43" t="s">
        <v>161</v>
      </c>
      <c r="AN52" s="43" t="s">
        <v>162</v>
      </c>
    </row>
    <row r="53" spans="1:40" s="2" customFormat="1" ht="33" customHeight="1" x14ac:dyDescent="0.25">
      <c r="A53" s="82"/>
      <c r="B53" s="81" t="s">
        <v>144</v>
      </c>
      <c r="C53" s="77"/>
      <c r="D53" s="77"/>
      <c r="E53" s="77"/>
      <c r="F53" s="77"/>
      <c r="G53" s="77"/>
      <c r="H53" s="77"/>
      <c r="I53" s="78"/>
      <c r="J53" s="78"/>
      <c r="K53" s="77"/>
      <c r="L53" s="77"/>
      <c r="M53" s="77"/>
      <c r="N53" s="77"/>
      <c r="O53" s="77"/>
      <c r="P53" s="77"/>
      <c r="Q53" s="78"/>
      <c r="R53" s="78"/>
      <c r="S53" s="77"/>
      <c r="T53" s="77"/>
      <c r="U53" s="77"/>
      <c r="V53" s="77"/>
      <c r="W53" s="77"/>
      <c r="X53" s="77"/>
      <c r="Y53" s="78"/>
      <c r="Z53" s="78"/>
      <c r="AA53" s="77"/>
      <c r="AB53" s="77"/>
      <c r="AC53" s="77"/>
      <c r="AD53" s="77"/>
      <c r="AE53" s="77"/>
      <c r="AF53" s="77"/>
      <c r="AG53" s="78">
        <f t="shared" si="23"/>
        <v>0</v>
      </c>
      <c r="AH53" s="78"/>
      <c r="AI53" s="32">
        <f t="shared" si="21"/>
        <v>0</v>
      </c>
      <c r="AJ53" s="32">
        <f t="shared" si="22"/>
        <v>0</v>
      </c>
      <c r="AK53" s="79"/>
      <c r="AL53" s="80" t="s">
        <v>160</v>
      </c>
      <c r="AM53" s="43" t="s">
        <v>161</v>
      </c>
      <c r="AN53" s="43" t="s">
        <v>162</v>
      </c>
    </row>
    <row r="54" spans="1:40" s="2" customFormat="1" ht="36.75" customHeight="1" x14ac:dyDescent="0.25">
      <c r="A54" s="82"/>
      <c r="B54" s="81" t="s">
        <v>145</v>
      </c>
      <c r="C54" s="77"/>
      <c r="D54" s="77"/>
      <c r="E54" s="77"/>
      <c r="F54" s="77"/>
      <c r="G54" s="77"/>
      <c r="H54" s="77"/>
      <c r="I54" s="78"/>
      <c r="J54" s="78"/>
      <c r="K54" s="77"/>
      <c r="L54" s="77"/>
      <c r="M54" s="77"/>
      <c r="N54" s="77"/>
      <c r="O54" s="77"/>
      <c r="P54" s="77"/>
      <c r="Q54" s="78"/>
      <c r="R54" s="78"/>
      <c r="S54" s="77"/>
      <c r="T54" s="77"/>
      <c r="U54" s="77"/>
      <c r="V54" s="77"/>
      <c r="W54" s="77"/>
      <c r="X54" s="77"/>
      <c r="Y54" s="78"/>
      <c r="Z54" s="78"/>
      <c r="AA54" s="77"/>
      <c r="AB54" s="77"/>
      <c r="AC54" s="77"/>
      <c r="AD54" s="77"/>
      <c r="AE54" s="77"/>
      <c r="AF54" s="77"/>
      <c r="AG54" s="78">
        <f t="shared" si="23"/>
        <v>0</v>
      </c>
      <c r="AH54" s="78"/>
      <c r="AI54" s="32">
        <f t="shared" si="21"/>
        <v>0</v>
      </c>
      <c r="AJ54" s="32">
        <f t="shared" si="22"/>
        <v>0</v>
      </c>
      <c r="AK54" s="79"/>
      <c r="AL54" s="80" t="s">
        <v>160</v>
      </c>
      <c r="AM54" s="43" t="s">
        <v>161</v>
      </c>
      <c r="AN54" s="43" t="s">
        <v>162</v>
      </c>
    </row>
    <row r="55" spans="1:40" s="2" customFormat="1" ht="33" customHeight="1" x14ac:dyDescent="0.25">
      <c r="A55" s="82"/>
      <c r="B55" s="81" t="s">
        <v>146</v>
      </c>
      <c r="C55" s="77"/>
      <c r="D55" s="77"/>
      <c r="E55" s="77"/>
      <c r="F55" s="77"/>
      <c r="G55" s="77"/>
      <c r="H55" s="77"/>
      <c r="I55" s="78"/>
      <c r="J55" s="78"/>
      <c r="K55" s="77"/>
      <c r="L55" s="77"/>
      <c r="M55" s="77"/>
      <c r="N55" s="77"/>
      <c r="O55" s="77"/>
      <c r="P55" s="77"/>
      <c r="Q55" s="78"/>
      <c r="R55" s="78"/>
      <c r="S55" s="77"/>
      <c r="T55" s="77"/>
      <c r="U55" s="77"/>
      <c r="V55" s="77"/>
      <c r="W55" s="77"/>
      <c r="X55" s="77"/>
      <c r="Y55" s="78"/>
      <c r="Z55" s="78"/>
      <c r="AA55" s="77"/>
      <c r="AB55" s="77"/>
      <c r="AC55" s="77"/>
      <c r="AD55" s="77"/>
      <c r="AE55" s="77"/>
      <c r="AF55" s="77"/>
      <c r="AG55" s="78">
        <f t="shared" si="23"/>
        <v>0</v>
      </c>
      <c r="AH55" s="78"/>
      <c r="AI55" s="32">
        <f t="shared" si="21"/>
        <v>0</v>
      </c>
      <c r="AJ55" s="32">
        <f t="shared" si="22"/>
        <v>0</v>
      </c>
      <c r="AK55" s="79"/>
      <c r="AL55" s="80" t="s">
        <v>160</v>
      </c>
      <c r="AM55" s="43" t="s">
        <v>161</v>
      </c>
      <c r="AN55" s="43" t="s">
        <v>162</v>
      </c>
    </row>
    <row r="56" spans="1:40" s="2" customFormat="1" ht="34.5" customHeight="1" x14ac:dyDescent="0.25">
      <c r="A56" s="82"/>
      <c r="B56" s="81" t="s">
        <v>147</v>
      </c>
      <c r="C56" s="77"/>
      <c r="D56" s="77"/>
      <c r="E56" s="77"/>
      <c r="F56" s="77"/>
      <c r="G56" s="77"/>
      <c r="H56" s="77"/>
      <c r="I56" s="78"/>
      <c r="J56" s="78"/>
      <c r="K56" s="77"/>
      <c r="L56" s="77"/>
      <c r="M56" s="77"/>
      <c r="N56" s="77"/>
      <c r="O56" s="77"/>
      <c r="P56" s="77"/>
      <c r="Q56" s="78"/>
      <c r="R56" s="78"/>
      <c r="S56" s="77"/>
      <c r="T56" s="77"/>
      <c r="U56" s="77"/>
      <c r="V56" s="77"/>
      <c r="W56" s="77"/>
      <c r="X56" s="77"/>
      <c r="Y56" s="78"/>
      <c r="Z56" s="78"/>
      <c r="AA56" s="77"/>
      <c r="AB56" s="77"/>
      <c r="AC56" s="77"/>
      <c r="AD56" s="77"/>
      <c r="AE56" s="77"/>
      <c r="AF56" s="77"/>
      <c r="AG56" s="78">
        <f t="shared" si="23"/>
        <v>0</v>
      </c>
      <c r="AH56" s="78"/>
      <c r="AI56" s="32">
        <f t="shared" si="21"/>
        <v>0</v>
      </c>
      <c r="AJ56" s="32">
        <f t="shared" si="22"/>
        <v>0</v>
      </c>
      <c r="AK56" s="79"/>
      <c r="AL56" s="80" t="s">
        <v>160</v>
      </c>
      <c r="AM56" s="43" t="s">
        <v>161</v>
      </c>
      <c r="AN56" s="43" t="s">
        <v>162</v>
      </c>
    </row>
    <row r="57" spans="1:40" s="2" customFormat="1" ht="32.25" customHeight="1" x14ac:dyDescent="0.25">
      <c r="A57" s="82"/>
      <c r="B57" s="81" t="s">
        <v>148</v>
      </c>
      <c r="C57" s="77"/>
      <c r="D57" s="77"/>
      <c r="E57" s="77"/>
      <c r="F57" s="77"/>
      <c r="G57" s="77"/>
      <c r="H57" s="77"/>
      <c r="I57" s="78"/>
      <c r="J57" s="78"/>
      <c r="K57" s="77"/>
      <c r="L57" s="77"/>
      <c r="M57" s="77"/>
      <c r="N57" s="77"/>
      <c r="O57" s="77"/>
      <c r="P57" s="77"/>
      <c r="Q57" s="78"/>
      <c r="R57" s="78"/>
      <c r="S57" s="77"/>
      <c r="T57" s="77"/>
      <c r="U57" s="77"/>
      <c r="V57" s="77"/>
      <c r="W57" s="77"/>
      <c r="X57" s="77"/>
      <c r="Y57" s="78"/>
      <c r="Z57" s="78"/>
      <c r="AA57" s="77"/>
      <c r="AB57" s="77"/>
      <c r="AC57" s="77"/>
      <c r="AD57" s="77"/>
      <c r="AE57" s="77"/>
      <c r="AF57" s="77"/>
      <c r="AG57" s="78">
        <f t="shared" si="23"/>
        <v>0</v>
      </c>
      <c r="AH57" s="78"/>
      <c r="AI57" s="32">
        <f t="shared" si="21"/>
        <v>0</v>
      </c>
      <c r="AJ57" s="32">
        <f t="shared" si="22"/>
        <v>0</v>
      </c>
      <c r="AK57" s="79"/>
      <c r="AL57" s="80" t="s">
        <v>160</v>
      </c>
      <c r="AM57" s="43" t="s">
        <v>161</v>
      </c>
      <c r="AN57" s="43" t="s">
        <v>162</v>
      </c>
    </row>
    <row r="58" spans="1:40" s="2" customFormat="1" ht="55.5" customHeight="1" x14ac:dyDescent="0.25">
      <c r="A58" s="28"/>
      <c r="B58" s="39" t="s">
        <v>149</v>
      </c>
      <c r="C58" s="71"/>
      <c r="D58" s="71"/>
      <c r="E58" s="71"/>
      <c r="F58" s="71"/>
      <c r="G58" s="71"/>
      <c r="H58" s="71"/>
      <c r="I58" s="70"/>
      <c r="J58" s="70"/>
      <c r="K58" s="71"/>
      <c r="L58" s="71"/>
      <c r="M58" s="71"/>
      <c r="N58" s="71"/>
      <c r="O58" s="71"/>
      <c r="P58" s="71"/>
      <c r="Q58" s="70"/>
      <c r="R58" s="70"/>
      <c r="S58" s="71"/>
      <c r="T58" s="71"/>
      <c r="U58" s="71"/>
      <c r="V58" s="71"/>
      <c r="W58" s="71"/>
      <c r="X58" s="71"/>
      <c r="Y58" s="70"/>
      <c r="Z58" s="70"/>
      <c r="AA58" s="26"/>
      <c r="AB58" s="26"/>
      <c r="AC58" s="26"/>
      <c r="AD58" s="26"/>
      <c r="AE58" s="26"/>
      <c r="AF58" s="26"/>
      <c r="AG58" s="38"/>
      <c r="AH58" s="38"/>
      <c r="AI58" s="32">
        <f t="shared" si="21"/>
        <v>0</v>
      </c>
      <c r="AJ58" s="32">
        <f t="shared" si="22"/>
        <v>0</v>
      </c>
      <c r="AK58" s="45"/>
      <c r="AL58" s="43" t="s">
        <v>160</v>
      </c>
      <c r="AM58" s="43" t="s">
        <v>163</v>
      </c>
      <c r="AN58" s="43" t="s">
        <v>162</v>
      </c>
    </row>
    <row r="59" spans="1:40" s="2" customFormat="1" ht="36.75" customHeight="1" x14ac:dyDescent="0.25">
      <c r="A59" s="75"/>
      <c r="B59" s="81" t="s">
        <v>151</v>
      </c>
      <c r="C59" s="77"/>
      <c r="D59" s="77"/>
      <c r="E59" s="77"/>
      <c r="F59" s="77"/>
      <c r="G59" s="77"/>
      <c r="H59" s="77"/>
      <c r="I59" s="78"/>
      <c r="J59" s="78"/>
      <c r="K59" s="77"/>
      <c r="L59" s="77"/>
      <c r="M59" s="77"/>
      <c r="N59" s="77"/>
      <c r="O59" s="77"/>
      <c r="P59" s="77"/>
      <c r="Q59" s="78"/>
      <c r="R59" s="78"/>
      <c r="S59" s="77"/>
      <c r="T59" s="77"/>
      <c r="U59" s="77"/>
      <c r="V59" s="77"/>
      <c r="W59" s="77"/>
      <c r="X59" s="77"/>
      <c r="Y59" s="78"/>
      <c r="Z59" s="78"/>
      <c r="AA59" s="77"/>
      <c r="AB59" s="77"/>
      <c r="AC59" s="77"/>
      <c r="AD59" s="77"/>
      <c r="AE59" s="77"/>
      <c r="AF59" s="77"/>
      <c r="AG59" s="78"/>
      <c r="AH59" s="78"/>
      <c r="AI59" s="32">
        <f t="shared" si="21"/>
        <v>0</v>
      </c>
      <c r="AJ59" s="32">
        <f t="shared" si="22"/>
        <v>0</v>
      </c>
      <c r="AK59" s="79"/>
      <c r="AL59" s="80" t="s">
        <v>160</v>
      </c>
      <c r="AM59" s="43" t="s">
        <v>161</v>
      </c>
      <c r="AN59" s="43" t="s">
        <v>162</v>
      </c>
    </row>
    <row r="60" spans="1:40" s="2" customFormat="1" ht="44.25" customHeight="1" x14ac:dyDescent="0.25">
      <c r="A60" s="75"/>
      <c r="B60" s="81" t="s">
        <v>153</v>
      </c>
      <c r="C60" s="77"/>
      <c r="D60" s="77"/>
      <c r="E60" s="77"/>
      <c r="F60" s="77"/>
      <c r="G60" s="77"/>
      <c r="H60" s="77"/>
      <c r="I60" s="78"/>
      <c r="J60" s="78"/>
      <c r="K60" s="77"/>
      <c r="L60" s="77"/>
      <c r="M60" s="77"/>
      <c r="N60" s="77"/>
      <c r="O60" s="77"/>
      <c r="P60" s="77"/>
      <c r="Q60" s="78"/>
      <c r="R60" s="78"/>
      <c r="S60" s="77"/>
      <c r="T60" s="77"/>
      <c r="U60" s="77"/>
      <c r="V60" s="77"/>
      <c r="W60" s="77"/>
      <c r="X60" s="77"/>
      <c r="Y60" s="78"/>
      <c r="Z60" s="78"/>
      <c r="AA60" s="77"/>
      <c r="AB60" s="77"/>
      <c r="AC60" s="77"/>
      <c r="AD60" s="77"/>
      <c r="AE60" s="77"/>
      <c r="AF60" s="77"/>
      <c r="AG60" s="78"/>
      <c r="AH60" s="78"/>
      <c r="AI60" s="32">
        <f t="shared" si="21"/>
        <v>0</v>
      </c>
      <c r="AJ60" s="32">
        <f t="shared" si="22"/>
        <v>0</v>
      </c>
      <c r="AK60" s="79"/>
      <c r="AL60" s="80" t="s">
        <v>160</v>
      </c>
      <c r="AM60" s="43" t="s">
        <v>161</v>
      </c>
      <c r="AN60" s="43" t="s">
        <v>162</v>
      </c>
    </row>
    <row r="61" spans="1:40" s="2" customFormat="1" ht="44.25" customHeight="1" x14ac:dyDescent="0.25">
      <c r="A61" s="1"/>
      <c r="B61" s="39" t="s">
        <v>154</v>
      </c>
      <c r="C61" s="71"/>
      <c r="D61" s="71"/>
      <c r="E61" s="71"/>
      <c r="F61" s="71"/>
      <c r="G61" s="71"/>
      <c r="H61" s="71"/>
      <c r="I61" s="70"/>
      <c r="J61" s="70"/>
      <c r="K61" s="71"/>
      <c r="L61" s="71"/>
      <c r="M61" s="71"/>
      <c r="N61" s="71"/>
      <c r="O61" s="71"/>
      <c r="P61" s="71"/>
      <c r="Q61" s="70"/>
      <c r="R61" s="70"/>
      <c r="S61" s="71"/>
      <c r="T61" s="71"/>
      <c r="U61" s="71"/>
      <c r="V61" s="71"/>
      <c r="W61" s="71"/>
      <c r="X61" s="71"/>
      <c r="Y61" s="70"/>
      <c r="Z61" s="70"/>
      <c r="AA61" s="37"/>
      <c r="AB61" s="37"/>
      <c r="AC61" s="37"/>
      <c r="AD61" s="37"/>
      <c r="AE61" s="37"/>
      <c r="AF61" s="37"/>
      <c r="AG61" s="38"/>
      <c r="AH61" s="38"/>
      <c r="AI61" s="32">
        <f t="shared" si="21"/>
        <v>0</v>
      </c>
      <c r="AJ61" s="32">
        <f t="shared" si="22"/>
        <v>0</v>
      </c>
      <c r="AK61" s="45"/>
      <c r="AL61" s="43" t="s">
        <v>160</v>
      </c>
      <c r="AM61" s="43" t="s">
        <v>166</v>
      </c>
      <c r="AN61" s="43" t="s">
        <v>167</v>
      </c>
    </row>
    <row r="62" spans="1:40" s="2" customFormat="1" ht="37.5" customHeight="1" x14ac:dyDescent="0.25">
      <c r="A62" s="75"/>
      <c r="B62" s="76" t="s">
        <v>155</v>
      </c>
      <c r="C62" s="77"/>
      <c r="D62" s="77"/>
      <c r="E62" s="77"/>
      <c r="F62" s="77"/>
      <c r="G62" s="77"/>
      <c r="H62" s="77"/>
      <c r="I62" s="78"/>
      <c r="J62" s="78"/>
      <c r="K62" s="77"/>
      <c r="L62" s="77"/>
      <c r="M62" s="77"/>
      <c r="N62" s="77"/>
      <c r="O62" s="77"/>
      <c r="P62" s="77"/>
      <c r="Q62" s="78"/>
      <c r="R62" s="78"/>
      <c r="S62" s="77"/>
      <c r="T62" s="77"/>
      <c r="U62" s="77"/>
      <c r="V62" s="77"/>
      <c r="W62" s="77"/>
      <c r="X62" s="77"/>
      <c r="Y62" s="78"/>
      <c r="Z62" s="78"/>
      <c r="AA62" s="77"/>
      <c r="AB62" s="77"/>
      <c r="AC62" s="77"/>
      <c r="AD62" s="77"/>
      <c r="AE62" s="77"/>
      <c r="AF62" s="77"/>
      <c r="AG62" s="78"/>
      <c r="AH62" s="78"/>
      <c r="AI62" s="32">
        <f t="shared" si="21"/>
        <v>0</v>
      </c>
      <c r="AJ62" s="32">
        <f t="shared" si="22"/>
        <v>0</v>
      </c>
      <c r="AK62" s="79"/>
      <c r="AL62" s="80" t="s">
        <v>160</v>
      </c>
      <c r="AM62" s="43" t="s">
        <v>161</v>
      </c>
      <c r="AN62" s="43" t="s">
        <v>162</v>
      </c>
    </row>
    <row r="63" spans="1:40" s="2" customFormat="1" ht="39.75" customHeight="1" x14ac:dyDescent="0.25">
      <c r="A63" s="75"/>
      <c r="B63" s="76" t="s">
        <v>156</v>
      </c>
      <c r="C63" s="77"/>
      <c r="D63" s="77"/>
      <c r="E63" s="77"/>
      <c r="F63" s="77"/>
      <c r="G63" s="77"/>
      <c r="H63" s="77"/>
      <c r="I63" s="78"/>
      <c r="J63" s="78"/>
      <c r="K63" s="77"/>
      <c r="L63" s="77"/>
      <c r="M63" s="77"/>
      <c r="N63" s="77"/>
      <c r="O63" s="77"/>
      <c r="P63" s="77"/>
      <c r="Q63" s="78"/>
      <c r="R63" s="78"/>
      <c r="S63" s="77"/>
      <c r="T63" s="77"/>
      <c r="U63" s="77"/>
      <c r="V63" s="77"/>
      <c r="W63" s="77"/>
      <c r="X63" s="77"/>
      <c r="Y63" s="78"/>
      <c r="Z63" s="78"/>
      <c r="AA63" s="77"/>
      <c r="AB63" s="77"/>
      <c r="AC63" s="77"/>
      <c r="AD63" s="77"/>
      <c r="AE63" s="77"/>
      <c r="AF63" s="77"/>
      <c r="AG63" s="78"/>
      <c r="AH63" s="78"/>
      <c r="AI63" s="32">
        <f t="shared" si="21"/>
        <v>0</v>
      </c>
      <c r="AJ63" s="32">
        <f t="shared" si="22"/>
        <v>0</v>
      </c>
      <c r="AK63" s="79"/>
      <c r="AL63" s="80" t="s">
        <v>160</v>
      </c>
      <c r="AM63" s="43" t="s">
        <v>161</v>
      </c>
      <c r="AN63" s="43" t="s">
        <v>162</v>
      </c>
    </row>
    <row r="64" spans="1:40" s="2" customFormat="1" ht="39.75" customHeight="1" x14ac:dyDescent="0.25">
      <c r="A64" s="1"/>
      <c r="B64" s="39" t="s">
        <v>157</v>
      </c>
      <c r="C64" s="71"/>
      <c r="D64" s="71"/>
      <c r="E64" s="71"/>
      <c r="F64" s="71"/>
      <c r="G64" s="71"/>
      <c r="H64" s="71"/>
      <c r="I64" s="70"/>
      <c r="J64" s="70"/>
      <c r="K64" s="71"/>
      <c r="L64" s="71"/>
      <c r="M64" s="71"/>
      <c r="N64" s="71"/>
      <c r="O64" s="71"/>
      <c r="P64" s="71"/>
      <c r="Q64" s="70"/>
      <c r="R64" s="70"/>
      <c r="S64" s="71"/>
      <c r="T64" s="71"/>
      <c r="U64" s="71"/>
      <c r="V64" s="71"/>
      <c r="W64" s="71"/>
      <c r="X64" s="71"/>
      <c r="Y64" s="70"/>
      <c r="Z64" s="70"/>
      <c r="AA64" s="37"/>
      <c r="AB64" s="37"/>
      <c r="AC64" s="37"/>
      <c r="AD64" s="37"/>
      <c r="AE64" s="37"/>
      <c r="AF64" s="37"/>
      <c r="AG64" s="38"/>
      <c r="AH64" s="38"/>
      <c r="AI64" s="32">
        <f t="shared" si="21"/>
        <v>0</v>
      </c>
      <c r="AJ64" s="32">
        <f t="shared" si="22"/>
        <v>0</v>
      </c>
      <c r="AK64" s="45"/>
      <c r="AL64" s="43" t="s">
        <v>160</v>
      </c>
      <c r="AM64" s="43" t="s">
        <v>168</v>
      </c>
      <c r="AN64" s="43" t="s">
        <v>162</v>
      </c>
    </row>
    <row r="65" spans="1:40" s="2" customFormat="1" ht="66.75" customHeight="1" x14ac:dyDescent="0.25">
      <c r="A65" s="29" t="s">
        <v>117</v>
      </c>
      <c r="B65" s="29" t="s">
        <v>118</v>
      </c>
      <c r="C65" s="31">
        <f t="shared" ref="C65:H65" si="24">SUM(C66:C69)</f>
        <v>2840</v>
      </c>
      <c r="D65" s="31">
        <f t="shared" si="24"/>
        <v>0</v>
      </c>
      <c r="E65" s="31">
        <f t="shared" si="24"/>
        <v>2804</v>
      </c>
      <c r="F65" s="31">
        <f t="shared" si="24"/>
        <v>0</v>
      </c>
      <c r="G65" s="31">
        <f t="shared" si="24"/>
        <v>2379</v>
      </c>
      <c r="H65" s="31">
        <f t="shared" si="24"/>
        <v>0</v>
      </c>
      <c r="I65" s="32">
        <f>C65+E65+G65</f>
        <v>8023</v>
      </c>
      <c r="J65" s="32">
        <f>D65+F65+H65</f>
        <v>0</v>
      </c>
      <c r="K65" s="31">
        <f t="shared" ref="K65:P65" si="25">SUM(K66:K69)</f>
        <v>2840</v>
      </c>
      <c r="L65" s="31">
        <f t="shared" si="25"/>
        <v>0</v>
      </c>
      <c r="M65" s="31">
        <f t="shared" si="25"/>
        <v>2366</v>
      </c>
      <c r="N65" s="31">
        <f t="shared" si="25"/>
        <v>0</v>
      </c>
      <c r="O65" s="31">
        <f t="shared" si="25"/>
        <v>2199</v>
      </c>
      <c r="P65" s="31">
        <f t="shared" si="25"/>
        <v>0</v>
      </c>
      <c r="Q65" s="32">
        <f>K65+M65+O65</f>
        <v>7405</v>
      </c>
      <c r="R65" s="32">
        <f>L65+N65+P65</f>
        <v>0</v>
      </c>
      <c r="S65" s="31">
        <f t="shared" ref="S65:X65" si="26">SUM(S66:S69)</f>
        <v>2193</v>
      </c>
      <c r="T65" s="31">
        <f t="shared" si="26"/>
        <v>0</v>
      </c>
      <c r="U65" s="31">
        <f t="shared" si="26"/>
        <v>2514</v>
      </c>
      <c r="V65" s="31">
        <f t="shared" si="26"/>
        <v>0</v>
      </c>
      <c r="W65" s="31">
        <f t="shared" si="26"/>
        <v>2692</v>
      </c>
      <c r="X65" s="31">
        <f t="shared" si="26"/>
        <v>0</v>
      </c>
      <c r="Y65" s="32">
        <f>S65+U65+W65</f>
        <v>7399</v>
      </c>
      <c r="Z65" s="32">
        <f>T65+V65+X65</f>
        <v>0</v>
      </c>
      <c r="AA65" s="31">
        <f t="shared" ref="AA65:AF65" si="27">SUM(AA66:AA69)</f>
        <v>2826</v>
      </c>
      <c r="AB65" s="31">
        <f t="shared" si="27"/>
        <v>0</v>
      </c>
      <c r="AC65" s="31">
        <f t="shared" si="27"/>
        <v>3072</v>
      </c>
      <c r="AD65" s="31">
        <f t="shared" si="27"/>
        <v>0</v>
      </c>
      <c r="AE65" s="31">
        <f t="shared" si="27"/>
        <v>2954</v>
      </c>
      <c r="AF65" s="31">
        <f t="shared" si="27"/>
        <v>0</v>
      </c>
      <c r="AG65" s="32">
        <f>AA65+AC65+AE65</f>
        <v>8852</v>
      </c>
      <c r="AH65" s="32">
        <f>AB65+AD65+AF65</f>
        <v>0</v>
      </c>
      <c r="AI65" s="32">
        <f t="shared" si="21"/>
        <v>31679</v>
      </c>
      <c r="AJ65" s="32">
        <f t="shared" si="22"/>
        <v>0</v>
      </c>
      <c r="AK65" s="55"/>
      <c r="AL65" s="43"/>
      <c r="AM65" s="43"/>
      <c r="AN65" s="43"/>
    </row>
    <row r="66" spans="1:40" s="2" customFormat="1" ht="35.25" customHeight="1" x14ac:dyDescent="0.25">
      <c r="A66" s="1"/>
      <c r="B66" s="39" t="s">
        <v>142</v>
      </c>
      <c r="C66" s="71"/>
      <c r="D66" s="71"/>
      <c r="E66" s="71"/>
      <c r="F66" s="71"/>
      <c r="G66" s="71"/>
      <c r="H66" s="71"/>
      <c r="I66" s="84">
        <f t="shared" ref="I66:I68" si="28">C66+E66+G66</f>
        <v>0</v>
      </c>
      <c r="J66" s="70"/>
      <c r="K66" s="73"/>
      <c r="L66" s="71"/>
      <c r="M66" s="73"/>
      <c r="N66" s="71"/>
      <c r="O66" s="73"/>
      <c r="P66" s="71"/>
      <c r="Q66" s="97">
        <f t="shared" ref="Q66:Q68" si="29">K66+M66+O66</f>
        <v>0</v>
      </c>
      <c r="R66" s="70"/>
      <c r="S66" s="73"/>
      <c r="T66" s="71"/>
      <c r="U66" s="73"/>
      <c r="V66" s="71"/>
      <c r="W66" s="73"/>
      <c r="X66" s="71"/>
      <c r="Y66" s="70">
        <v>0</v>
      </c>
      <c r="Z66" s="70"/>
      <c r="AA66" s="26"/>
      <c r="AB66" s="26"/>
      <c r="AC66" s="26"/>
      <c r="AD66" s="26"/>
      <c r="AE66" s="26"/>
      <c r="AF66" s="26"/>
      <c r="AG66" s="38">
        <v>0</v>
      </c>
      <c r="AH66" s="38"/>
      <c r="AI66" s="32">
        <f t="shared" si="21"/>
        <v>0</v>
      </c>
      <c r="AJ66" s="32">
        <f t="shared" si="22"/>
        <v>0</v>
      </c>
      <c r="AK66" s="45"/>
      <c r="AL66" s="43"/>
      <c r="AM66" s="43" t="s">
        <v>169</v>
      </c>
      <c r="AN66" s="43"/>
    </row>
    <row r="67" spans="1:40" s="2" customFormat="1" ht="35.25" customHeight="1" x14ac:dyDescent="0.25">
      <c r="A67" s="1"/>
      <c r="B67" s="39" t="s">
        <v>143</v>
      </c>
      <c r="C67" s="73">
        <v>2497</v>
      </c>
      <c r="D67" s="71"/>
      <c r="E67" s="83">
        <v>2483</v>
      </c>
      <c r="F67" s="71"/>
      <c r="G67" s="83">
        <v>2230</v>
      </c>
      <c r="H67" s="71"/>
      <c r="I67" s="84">
        <f t="shared" si="28"/>
        <v>7210</v>
      </c>
      <c r="J67" s="70"/>
      <c r="K67" s="73">
        <v>2664</v>
      </c>
      <c r="L67" s="71"/>
      <c r="M67" s="73">
        <v>2229</v>
      </c>
      <c r="N67" s="71"/>
      <c r="O67" s="73">
        <v>2085</v>
      </c>
      <c r="P67" s="71"/>
      <c r="Q67" s="97">
        <f t="shared" si="29"/>
        <v>6978</v>
      </c>
      <c r="R67" s="70"/>
      <c r="S67" s="73">
        <v>2098</v>
      </c>
      <c r="T67" s="71"/>
      <c r="U67" s="73">
        <v>2396</v>
      </c>
      <c r="V67" s="71"/>
      <c r="W67" s="73">
        <v>2513</v>
      </c>
      <c r="X67" s="71"/>
      <c r="Y67" s="70">
        <f>W67+U67+S67</f>
        <v>7007</v>
      </c>
      <c r="Z67" s="70"/>
      <c r="AA67" s="26">
        <v>2655</v>
      </c>
      <c r="AB67" s="26"/>
      <c r="AC67" s="26">
        <v>2855</v>
      </c>
      <c r="AD67" s="26"/>
      <c r="AE67" s="26">
        <v>2699</v>
      </c>
      <c r="AF67" s="26"/>
      <c r="AG67" s="38">
        <f>AA67+AC67+AE67</f>
        <v>8209</v>
      </c>
      <c r="AH67" s="38"/>
      <c r="AI67" s="32">
        <f t="shared" si="21"/>
        <v>29404</v>
      </c>
      <c r="AJ67" s="32">
        <f t="shared" si="22"/>
        <v>0</v>
      </c>
      <c r="AK67" s="45"/>
      <c r="AL67" s="43"/>
      <c r="AM67" s="43" t="s">
        <v>170</v>
      </c>
      <c r="AN67" s="43"/>
    </row>
    <row r="68" spans="1:40" s="2" customFormat="1" ht="35.25" customHeight="1" x14ac:dyDescent="0.25">
      <c r="A68" s="1"/>
      <c r="B68" s="39" t="s">
        <v>144</v>
      </c>
      <c r="C68" s="73">
        <v>343</v>
      </c>
      <c r="D68" s="71"/>
      <c r="E68" s="73">
        <v>321</v>
      </c>
      <c r="F68" s="71"/>
      <c r="G68" s="73">
        <v>149</v>
      </c>
      <c r="H68" s="71"/>
      <c r="I68" s="84">
        <f t="shared" si="28"/>
        <v>813</v>
      </c>
      <c r="J68" s="70"/>
      <c r="K68" s="73">
        <v>176</v>
      </c>
      <c r="L68" s="71"/>
      <c r="M68" s="73">
        <v>137</v>
      </c>
      <c r="N68" s="71"/>
      <c r="O68" s="73">
        <v>114</v>
      </c>
      <c r="P68" s="71"/>
      <c r="Q68" s="97">
        <f t="shared" si="29"/>
        <v>427</v>
      </c>
      <c r="R68" s="70"/>
      <c r="S68" s="73">
        <v>95</v>
      </c>
      <c r="T68" s="71"/>
      <c r="U68" s="73">
        <v>118</v>
      </c>
      <c r="V68" s="71"/>
      <c r="W68" s="73">
        <v>179</v>
      </c>
      <c r="X68" s="71"/>
      <c r="Y68" s="114">
        <f>W68+U68+S68</f>
        <v>392</v>
      </c>
      <c r="Z68" s="70"/>
      <c r="AA68" s="26">
        <v>171</v>
      </c>
      <c r="AB68" s="26"/>
      <c r="AC68" s="26">
        <v>217</v>
      </c>
      <c r="AD68" s="26"/>
      <c r="AE68" s="26">
        <v>255</v>
      </c>
      <c r="AF68" s="26"/>
      <c r="AG68" s="122">
        <f>AA68+AC68+AE68</f>
        <v>643</v>
      </c>
      <c r="AH68" s="38"/>
      <c r="AI68" s="32">
        <f t="shared" si="21"/>
        <v>2275</v>
      </c>
      <c r="AJ68" s="32">
        <f t="shared" si="22"/>
        <v>0</v>
      </c>
      <c r="AK68" s="45"/>
      <c r="AL68" s="43"/>
      <c r="AM68" s="43" t="s">
        <v>170</v>
      </c>
      <c r="AN68" s="43"/>
    </row>
    <row r="69" spans="1:40" s="2" customFormat="1" ht="30" x14ac:dyDescent="0.25">
      <c r="A69" s="1"/>
      <c r="B69" s="39" t="s">
        <v>150</v>
      </c>
      <c r="C69" s="73"/>
      <c r="D69" s="71"/>
      <c r="E69" s="73"/>
      <c r="F69" s="71"/>
      <c r="G69" s="73"/>
      <c r="H69" s="71"/>
      <c r="I69" s="70"/>
      <c r="J69" s="70"/>
      <c r="K69" s="73"/>
      <c r="L69" s="71"/>
      <c r="M69" s="73"/>
      <c r="N69" s="71"/>
      <c r="O69" s="73"/>
      <c r="P69" s="71"/>
      <c r="Q69" s="97"/>
      <c r="R69" s="70"/>
      <c r="S69" s="73"/>
      <c r="T69" s="71"/>
      <c r="U69" s="73"/>
      <c r="V69" s="71"/>
      <c r="W69" s="73"/>
      <c r="X69" s="71"/>
      <c r="Y69" s="70"/>
      <c r="Z69" s="70"/>
      <c r="AA69" s="26"/>
      <c r="AB69" s="26"/>
      <c r="AC69" s="26"/>
      <c r="AD69" s="26"/>
      <c r="AE69" s="26"/>
      <c r="AF69" s="26"/>
      <c r="AG69" s="122"/>
      <c r="AH69" s="38"/>
      <c r="AI69" s="32">
        <f t="shared" si="21"/>
        <v>0</v>
      </c>
      <c r="AJ69" s="32">
        <f t="shared" si="22"/>
        <v>0</v>
      </c>
      <c r="AK69" s="45"/>
      <c r="AL69" s="43"/>
      <c r="AM69" s="43" t="s">
        <v>171</v>
      </c>
      <c r="AN69" s="43"/>
    </row>
    <row r="70" spans="1:40" s="2" customFormat="1" ht="75.75" customHeight="1" x14ac:dyDescent="0.25">
      <c r="A70" s="29" t="s">
        <v>120</v>
      </c>
      <c r="B70" s="29" t="s">
        <v>119</v>
      </c>
      <c r="C70" s="31">
        <f t="shared" ref="C70:H70" si="30">SUM(C71:C82)</f>
        <v>56543</v>
      </c>
      <c r="D70" s="31">
        <f t="shared" si="30"/>
        <v>0</v>
      </c>
      <c r="E70" s="31">
        <f t="shared" si="30"/>
        <v>65318</v>
      </c>
      <c r="F70" s="31">
        <f t="shared" si="30"/>
        <v>0</v>
      </c>
      <c r="G70" s="31">
        <f t="shared" si="30"/>
        <v>52113</v>
      </c>
      <c r="H70" s="31">
        <f t="shared" si="30"/>
        <v>0</v>
      </c>
      <c r="I70" s="32">
        <f>C70+E70+G70</f>
        <v>173974</v>
      </c>
      <c r="J70" s="32">
        <f>D70+F70+H70</f>
        <v>0</v>
      </c>
      <c r="K70" s="31">
        <f t="shared" ref="K70:P70" si="31">SUM(K71:K82)</f>
        <v>67438</v>
      </c>
      <c r="L70" s="31">
        <f t="shared" si="31"/>
        <v>0</v>
      </c>
      <c r="M70" s="31">
        <f t="shared" si="31"/>
        <v>57206</v>
      </c>
      <c r="N70" s="31">
        <f t="shared" si="31"/>
        <v>0</v>
      </c>
      <c r="O70" s="31">
        <f t="shared" si="31"/>
        <v>47278</v>
      </c>
      <c r="P70" s="31">
        <f t="shared" si="31"/>
        <v>0</v>
      </c>
      <c r="Q70" s="32">
        <f>K70+M70+O70</f>
        <v>171922</v>
      </c>
      <c r="R70" s="32">
        <f>L70+N70+P70</f>
        <v>0</v>
      </c>
      <c r="S70" s="31">
        <f t="shared" ref="S70:X70" si="32">SUM(S71:S82)</f>
        <v>54262</v>
      </c>
      <c r="T70" s="31">
        <f t="shared" si="32"/>
        <v>0</v>
      </c>
      <c r="U70" s="31">
        <f t="shared" si="32"/>
        <v>55372</v>
      </c>
      <c r="V70" s="31">
        <f t="shared" si="32"/>
        <v>0</v>
      </c>
      <c r="W70" s="31">
        <f t="shared" si="32"/>
        <v>63277</v>
      </c>
      <c r="X70" s="31">
        <f t="shared" si="32"/>
        <v>0</v>
      </c>
      <c r="Y70" s="32">
        <f>S70+U70+W70</f>
        <v>172911</v>
      </c>
      <c r="Z70" s="32">
        <f>T70+V70+X70</f>
        <v>0</v>
      </c>
      <c r="AA70" s="31">
        <f t="shared" ref="AA70:AF70" si="33">SUM(AA71:AA82)</f>
        <v>76478</v>
      </c>
      <c r="AB70" s="31">
        <f t="shared" si="33"/>
        <v>0</v>
      </c>
      <c r="AC70" s="31">
        <f t="shared" si="33"/>
        <v>70073</v>
      </c>
      <c r="AD70" s="31">
        <f t="shared" si="33"/>
        <v>0</v>
      </c>
      <c r="AE70" s="31">
        <f t="shared" si="33"/>
        <v>57576</v>
      </c>
      <c r="AF70" s="31">
        <f t="shared" si="33"/>
        <v>0</v>
      </c>
      <c r="AG70" s="32">
        <f>AA70+AC70+AE70</f>
        <v>204127</v>
      </c>
      <c r="AH70" s="32">
        <f>AB70+AD70+AF70</f>
        <v>0</v>
      </c>
      <c r="AI70" s="32">
        <f t="shared" si="21"/>
        <v>722934</v>
      </c>
      <c r="AJ70" s="32">
        <f t="shared" si="22"/>
        <v>0</v>
      </c>
      <c r="AK70" s="55"/>
      <c r="AL70" s="43"/>
      <c r="AM70" s="43"/>
      <c r="AN70" s="43"/>
    </row>
    <row r="71" spans="1:40" s="2" customFormat="1" ht="36.75" customHeight="1" x14ac:dyDescent="0.25">
      <c r="A71" s="28"/>
      <c r="B71" s="39" t="s">
        <v>143</v>
      </c>
      <c r="C71" s="71">
        <v>44573</v>
      </c>
      <c r="D71" s="71"/>
      <c r="E71" s="71">
        <v>46731</v>
      </c>
      <c r="F71" s="71"/>
      <c r="G71" s="71">
        <v>37714</v>
      </c>
      <c r="H71" s="71"/>
      <c r="I71" s="84">
        <f t="shared" ref="I71:I82" si="34">C71+E71+G71</f>
        <v>129018</v>
      </c>
      <c r="J71" s="70"/>
      <c r="K71" s="71">
        <v>48113</v>
      </c>
      <c r="L71" s="71"/>
      <c r="M71" s="71">
        <v>39098</v>
      </c>
      <c r="N71" s="71"/>
      <c r="O71" s="71">
        <v>34866</v>
      </c>
      <c r="P71" s="71"/>
      <c r="Q71" s="97">
        <f t="shared" ref="Q71:Q82" si="35">K71+M71+O71</f>
        <v>122077</v>
      </c>
      <c r="R71" s="70"/>
      <c r="S71" s="73">
        <v>35840</v>
      </c>
      <c r="T71" s="71"/>
      <c r="U71" s="73">
        <v>37107</v>
      </c>
      <c r="V71" s="71"/>
      <c r="W71" s="73">
        <v>46416</v>
      </c>
      <c r="X71" s="71"/>
      <c r="Y71" s="70">
        <f>W71+U71+S71</f>
        <v>119363</v>
      </c>
      <c r="Z71" s="70"/>
      <c r="AA71" s="26">
        <v>56424</v>
      </c>
      <c r="AB71" s="26"/>
      <c r="AC71" s="26">
        <v>49777</v>
      </c>
      <c r="AD71" s="26"/>
      <c r="AE71" s="26">
        <v>44781</v>
      </c>
      <c r="AF71" s="26"/>
      <c r="AG71" s="38">
        <f>AA71+AC71+AE71</f>
        <v>150982</v>
      </c>
      <c r="AH71" s="38"/>
      <c r="AI71" s="32">
        <f t="shared" si="21"/>
        <v>521440</v>
      </c>
      <c r="AJ71" s="32">
        <f t="shared" si="22"/>
        <v>0</v>
      </c>
      <c r="AK71" s="45"/>
      <c r="AL71" s="43"/>
      <c r="AM71" s="43" t="s">
        <v>172</v>
      </c>
      <c r="AN71" s="43"/>
    </row>
    <row r="72" spans="1:40" s="2" customFormat="1" ht="36.75" customHeight="1" x14ac:dyDescent="0.25">
      <c r="A72" s="28"/>
      <c r="B72" s="39" t="s">
        <v>144</v>
      </c>
      <c r="C72" s="71">
        <v>1320</v>
      </c>
      <c r="D72" s="71"/>
      <c r="E72" s="71">
        <v>942</v>
      </c>
      <c r="F72" s="71"/>
      <c r="G72" s="71">
        <v>752</v>
      </c>
      <c r="H72" s="71"/>
      <c r="I72" s="84">
        <f t="shared" si="34"/>
        <v>3014</v>
      </c>
      <c r="J72" s="70"/>
      <c r="K72" s="71">
        <v>733</v>
      </c>
      <c r="L72" s="71"/>
      <c r="M72" s="71">
        <v>600</v>
      </c>
      <c r="N72" s="71"/>
      <c r="O72" s="71">
        <v>557</v>
      </c>
      <c r="P72" s="71"/>
      <c r="Q72" s="97">
        <f t="shared" si="35"/>
        <v>1890</v>
      </c>
      <c r="R72" s="70"/>
      <c r="S72" s="71">
        <v>579</v>
      </c>
      <c r="T72" s="71"/>
      <c r="U72" s="71">
        <v>606</v>
      </c>
      <c r="V72" s="71"/>
      <c r="W72" s="71">
        <v>859</v>
      </c>
      <c r="X72" s="71"/>
      <c r="Y72" s="114">
        <f t="shared" ref="Y72:Y82" si="36">W72+U72+S72</f>
        <v>2044</v>
      </c>
      <c r="Z72" s="70"/>
      <c r="AA72" s="126">
        <v>779</v>
      </c>
      <c r="AB72" s="126"/>
      <c r="AC72" s="126">
        <v>855</v>
      </c>
      <c r="AD72" s="126"/>
      <c r="AE72" s="126">
        <v>1045</v>
      </c>
      <c r="AF72" s="26"/>
      <c r="AG72" s="122">
        <f t="shared" ref="AG72:AG82" si="37">AA72+AC72+AE72</f>
        <v>2679</v>
      </c>
      <c r="AH72" s="38"/>
      <c r="AI72" s="32">
        <f t="shared" si="21"/>
        <v>9627</v>
      </c>
      <c r="AJ72" s="32">
        <f t="shared" si="22"/>
        <v>0</v>
      </c>
      <c r="AK72" s="45"/>
      <c r="AL72" s="43"/>
      <c r="AM72" s="43" t="s">
        <v>172</v>
      </c>
      <c r="AN72" s="43"/>
    </row>
    <row r="73" spans="1:40" s="2" customFormat="1" ht="36.75" customHeight="1" x14ac:dyDescent="0.25">
      <c r="A73" s="28"/>
      <c r="B73" s="39" t="s">
        <v>145</v>
      </c>
      <c r="C73" s="99">
        <v>484</v>
      </c>
      <c r="D73" s="71"/>
      <c r="E73" s="73">
        <v>568</v>
      </c>
      <c r="F73" s="71"/>
      <c r="G73" s="73">
        <v>452</v>
      </c>
      <c r="H73" s="71"/>
      <c r="I73" s="84">
        <f t="shared" si="34"/>
        <v>1504</v>
      </c>
      <c r="J73" s="70"/>
      <c r="K73" s="73">
        <v>756</v>
      </c>
      <c r="L73" s="71"/>
      <c r="M73" s="73">
        <v>386</v>
      </c>
      <c r="N73" s="71"/>
      <c r="O73" s="73">
        <v>410</v>
      </c>
      <c r="P73" s="71"/>
      <c r="Q73" s="97">
        <f t="shared" si="35"/>
        <v>1552</v>
      </c>
      <c r="R73" s="70"/>
      <c r="S73" s="73">
        <v>661</v>
      </c>
      <c r="T73" s="71"/>
      <c r="U73" s="73">
        <v>1585</v>
      </c>
      <c r="V73" s="71"/>
      <c r="W73" s="73">
        <v>1473</v>
      </c>
      <c r="X73" s="71"/>
      <c r="Y73" s="114">
        <f t="shared" si="36"/>
        <v>3719</v>
      </c>
      <c r="Z73" s="70"/>
      <c r="AA73" s="26">
        <v>962</v>
      </c>
      <c r="AB73" s="26"/>
      <c r="AC73" s="26">
        <v>826</v>
      </c>
      <c r="AD73" s="26"/>
      <c r="AE73" s="26">
        <v>571</v>
      </c>
      <c r="AF73" s="26"/>
      <c r="AG73" s="122">
        <f t="shared" si="37"/>
        <v>2359</v>
      </c>
      <c r="AH73" s="38"/>
      <c r="AI73" s="32">
        <f t="shared" si="21"/>
        <v>9134</v>
      </c>
      <c r="AJ73" s="32">
        <f t="shared" si="22"/>
        <v>0</v>
      </c>
      <c r="AK73" s="45"/>
      <c r="AL73" s="43"/>
      <c r="AM73" s="43" t="s">
        <v>172</v>
      </c>
      <c r="AN73" s="43"/>
    </row>
    <row r="74" spans="1:40" s="2" customFormat="1" ht="37.5" customHeight="1" x14ac:dyDescent="0.25">
      <c r="A74" s="28"/>
      <c r="B74" s="39" t="s">
        <v>146</v>
      </c>
      <c r="C74" s="99">
        <v>1566</v>
      </c>
      <c r="D74" s="99"/>
      <c r="E74" s="99">
        <v>1232</v>
      </c>
      <c r="F74" s="99"/>
      <c r="G74" s="99">
        <v>802</v>
      </c>
      <c r="H74" s="71"/>
      <c r="I74" s="84">
        <f t="shared" si="34"/>
        <v>3600</v>
      </c>
      <c r="J74" s="70"/>
      <c r="K74" s="73">
        <v>1014</v>
      </c>
      <c r="L74" s="71"/>
      <c r="M74" s="73">
        <v>930</v>
      </c>
      <c r="N74" s="71"/>
      <c r="O74" s="73">
        <v>775</v>
      </c>
      <c r="P74" s="71"/>
      <c r="Q74" s="97">
        <f t="shared" si="35"/>
        <v>2719</v>
      </c>
      <c r="R74" s="70"/>
      <c r="S74" s="73">
        <v>875</v>
      </c>
      <c r="T74" s="71"/>
      <c r="U74" s="73">
        <v>943</v>
      </c>
      <c r="V74" s="71"/>
      <c r="W74" s="73">
        <v>1318</v>
      </c>
      <c r="X74" s="71"/>
      <c r="Y74" s="114">
        <f t="shared" si="36"/>
        <v>3136</v>
      </c>
      <c r="Z74" s="70"/>
      <c r="AA74" s="26">
        <v>1391</v>
      </c>
      <c r="AB74" s="26"/>
      <c r="AC74" s="26">
        <v>1342</v>
      </c>
      <c r="AD74" s="26"/>
      <c r="AE74" s="26">
        <v>1193</v>
      </c>
      <c r="AF74" s="26"/>
      <c r="AG74" s="122">
        <f t="shared" si="37"/>
        <v>3926</v>
      </c>
      <c r="AH74" s="38"/>
      <c r="AI74" s="32">
        <f t="shared" si="21"/>
        <v>13381</v>
      </c>
      <c r="AJ74" s="32">
        <f t="shared" si="22"/>
        <v>0</v>
      </c>
      <c r="AK74" s="45"/>
      <c r="AL74" s="43"/>
      <c r="AM74" s="43" t="s">
        <v>172</v>
      </c>
      <c r="AN74" s="43"/>
    </row>
    <row r="75" spans="1:40" s="2" customFormat="1" ht="39.75" customHeight="1" x14ac:dyDescent="0.25">
      <c r="A75" s="28"/>
      <c r="B75" s="39" t="s">
        <v>147</v>
      </c>
      <c r="C75" s="73">
        <v>1485</v>
      </c>
      <c r="D75" s="71"/>
      <c r="E75" s="73">
        <v>1285</v>
      </c>
      <c r="F75" s="71"/>
      <c r="G75" s="73">
        <v>772</v>
      </c>
      <c r="H75" s="71"/>
      <c r="I75" s="84">
        <f t="shared" si="34"/>
        <v>3542</v>
      </c>
      <c r="J75" s="70"/>
      <c r="K75" s="73">
        <v>1042</v>
      </c>
      <c r="L75" s="71"/>
      <c r="M75" s="73">
        <v>789</v>
      </c>
      <c r="N75" s="71"/>
      <c r="O75" s="73">
        <v>182</v>
      </c>
      <c r="P75" s="71"/>
      <c r="Q75" s="97">
        <f t="shared" si="35"/>
        <v>2013</v>
      </c>
      <c r="R75" s="70"/>
      <c r="S75" s="73">
        <v>110</v>
      </c>
      <c r="T75" s="71"/>
      <c r="U75" s="73">
        <v>186</v>
      </c>
      <c r="V75" s="71"/>
      <c r="W75" s="73">
        <v>2257</v>
      </c>
      <c r="X75" s="71"/>
      <c r="Y75" s="114">
        <f t="shared" si="36"/>
        <v>2553</v>
      </c>
      <c r="Z75" s="70"/>
      <c r="AA75" s="26">
        <v>1626</v>
      </c>
      <c r="AB75" s="26"/>
      <c r="AC75" s="26">
        <v>2099</v>
      </c>
      <c r="AD75" s="26"/>
      <c r="AE75" s="26">
        <v>1705</v>
      </c>
      <c r="AF75" s="26"/>
      <c r="AG75" s="122">
        <f t="shared" si="37"/>
        <v>5430</v>
      </c>
      <c r="AH75" s="38"/>
      <c r="AI75" s="32">
        <f t="shared" si="21"/>
        <v>13538</v>
      </c>
      <c r="AJ75" s="32">
        <f t="shared" si="22"/>
        <v>0</v>
      </c>
      <c r="AK75" s="45"/>
      <c r="AL75" s="43"/>
      <c r="AM75" s="43" t="s">
        <v>172</v>
      </c>
      <c r="AN75" s="43"/>
    </row>
    <row r="76" spans="1:40" s="2" customFormat="1" ht="42" customHeight="1" x14ac:dyDescent="0.25">
      <c r="A76" s="28"/>
      <c r="B76" s="39" t="s">
        <v>148</v>
      </c>
      <c r="C76" s="73">
        <v>103</v>
      </c>
      <c r="D76" s="71"/>
      <c r="E76" s="73">
        <v>109</v>
      </c>
      <c r="F76" s="71"/>
      <c r="G76" s="73">
        <v>103</v>
      </c>
      <c r="H76" s="71"/>
      <c r="I76" s="84">
        <f t="shared" si="34"/>
        <v>315</v>
      </c>
      <c r="J76" s="70"/>
      <c r="K76" s="73">
        <v>98</v>
      </c>
      <c r="L76" s="71"/>
      <c r="M76" s="73">
        <v>95</v>
      </c>
      <c r="N76" s="71"/>
      <c r="O76" s="73">
        <v>82</v>
      </c>
      <c r="P76" s="71"/>
      <c r="Q76" s="97">
        <f t="shared" si="35"/>
        <v>275</v>
      </c>
      <c r="R76" s="70"/>
      <c r="S76" s="73">
        <v>81</v>
      </c>
      <c r="T76" s="71"/>
      <c r="U76" s="73">
        <v>78</v>
      </c>
      <c r="V76" s="71"/>
      <c r="W76" s="73">
        <v>84</v>
      </c>
      <c r="X76" s="71"/>
      <c r="Y76" s="114">
        <f t="shared" si="36"/>
        <v>243</v>
      </c>
      <c r="Z76" s="70"/>
      <c r="AA76" s="26">
        <v>76</v>
      </c>
      <c r="AB76" s="26"/>
      <c r="AC76" s="26">
        <v>124</v>
      </c>
      <c r="AD76" s="26"/>
      <c r="AE76" s="26">
        <v>152</v>
      </c>
      <c r="AF76" s="26"/>
      <c r="AG76" s="122">
        <f t="shared" si="37"/>
        <v>352</v>
      </c>
      <c r="AH76" s="38"/>
      <c r="AI76" s="32">
        <f t="shared" si="21"/>
        <v>1185</v>
      </c>
      <c r="AJ76" s="32">
        <f t="shared" si="22"/>
        <v>0</v>
      </c>
      <c r="AK76" s="45"/>
      <c r="AL76" s="43"/>
      <c r="AM76" s="43" t="s">
        <v>172</v>
      </c>
      <c r="AN76" s="43"/>
    </row>
    <row r="77" spans="1:40" s="2" customFormat="1" ht="45" customHeight="1" x14ac:dyDescent="0.25">
      <c r="A77" s="28"/>
      <c r="B77" s="39" t="s">
        <v>149</v>
      </c>
      <c r="C77" s="71">
        <v>0</v>
      </c>
      <c r="D77" s="71"/>
      <c r="E77" s="71">
        <v>0</v>
      </c>
      <c r="F77" s="71"/>
      <c r="G77" s="71">
        <v>0</v>
      </c>
      <c r="H77" s="71"/>
      <c r="I77" s="84">
        <f t="shared" si="34"/>
        <v>0</v>
      </c>
      <c r="J77" s="70"/>
      <c r="K77" s="71">
        <v>0</v>
      </c>
      <c r="L77" s="71"/>
      <c r="M77" s="71">
        <v>0</v>
      </c>
      <c r="N77" s="71"/>
      <c r="O77" s="71">
        <v>0</v>
      </c>
      <c r="P77" s="71"/>
      <c r="Q77" s="97">
        <f t="shared" si="35"/>
        <v>0</v>
      </c>
      <c r="R77" s="70"/>
      <c r="S77" s="71">
        <v>0</v>
      </c>
      <c r="T77" s="71"/>
      <c r="U77" s="71">
        <v>0</v>
      </c>
      <c r="V77" s="71"/>
      <c r="W77" s="71">
        <v>0</v>
      </c>
      <c r="X77" s="71"/>
      <c r="Y77" s="114">
        <f t="shared" si="36"/>
        <v>0</v>
      </c>
      <c r="Z77" s="70"/>
      <c r="AA77" s="26">
        <v>0</v>
      </c>
      <c r="AB77" s="26"/>
      <c r="AC77" s="26">
        <v>0</v>
      </c>
      <c r="AD77" s="26"/>
      <c r="AE77" s="26">
        <v>0</v>
      </c>
      <c r="AF77" s="26"/>
      <c r="AG77" s="122">
        <f t="shared" si="37"/>
        <v>0</v>
      </c>
      <c r="AH77" s="38"/>
      <c r="AI77" s="32">
        <f t="shared" si="21"/>
        <v>0</v>
      </c>
      <c r="AJ77" s="32">
        <f t="shared" si="22"/>
        <v>0</v>
      </c>
      <c r="AK77" s="45"/>
      <c r="AL77" s="43"/>
      <c r="AM77" s="43" t="s">
        <v>172</v>
      </c>
      <c r="AN77" s="43"/>
    </row>
    <row r="78" spans="1:40" s="2" customFormat="1" ht="40.5" customHeight="1" x14ac:dyDescent="0.25">
      <c r="A78" s="28"/>
      <c r="B78" s="39" t="s">
        <v>151</v>
      </c>
      <c r="C78" s="73">
        <v>629</v>
      </c>
      <c r="D78" s="71"/>
      <c r="E78" s="73">
        <v>565</v>
      </c>
      <c r="F78" s="71"/>
      <c r="G78" s="73">
        <v>475</v>
      </c>
      <c r="H78" s="71"/>
      <c r="I78" s="84">
        <f t="shared" si="34"/>
        <v>1669</v>
      </c>
      <c r="J78" s="70"/>
      <c r="K78" s="73">
        <v>590</v>
      </c>
      <c r="L78" s="71"/>
      <c r="M78" s="73">
        <v>566</v>
      </c>
      <c r="N78" s="71"/>
      <c r="O78" s="73">
        <v>479</v>
      </c>
      <c r="P78" s="71"/>
      <c r="Q78" s="97">
        <f t="shared" si="35"/>
        <v>1635</v>
      </c>
      <c r="R78" s="70"/>
      <c r="S78" s="73">
        <v>446</v>
      </c>
      <c r="T78" s="71"/>
      <c r="U78" s="73">
        <v>434</v>
      </c>
      <c r="V78" s="71"/>
      <c r="W78" s="73">
        <v>486</v>
      </c>
      <c r="X78" s="71"/>
      <c r="Y78" s="114">
        <f t="shared" si="36"/>
        <v>1366</v>
      </c>
      <c r="Z78" s="70"/>
      <c r="AA78" s="26">
        <v>552</v>
      </c>
      <c r="AB78" s="26"/>
      <c r="AC78" s="26">
        <v>646</v>
      </c>
      <c r="AD78" s="26"/>
      <c r="AE78" s="26">
        <v>555</v>
      </c>
      <c r="AF78" s="26"/>
      <c r="AG78" s="122">
        <f t="shared" si="37"/>
        <v>1753</v>
      </c>
      <c r="AH78" s="38"/>
      <c r="AI78" s="32">
        <f t="shared" si="21"/>
        <v>6423</v>
      </c>
      <c r="AJ78" s="32">
        <f t="shared" si="22"/>
        <v>0</v>
      </c>
      <c r="AK78" s="45"/>
      <c r="AL78" s="43"/>
      <c r="AM78" s="43" t="s">
        <v>172</v>
      </c>
      <c r="AN78" s="43"/>
    </row>
    <row r="79" spans="1:40" s="2" customFormat="1" ht="45" customHeight="1" x14ac:dyDescent="0.25">
      <c r="A79" s="28"/>
      <c r="B79" s="39" t="s">
        <v>153</v>
      </c>
      <c r="C79" s="73">
        <v>6261</v>
      </c>
      <c r="D79" s="71"/>
      <c r="E79" s="73">
        <v>13758</v>
      </c>
      <c r="F79" s="71"/>
      <c r="G79" s="98">
        <v>10936</v>
      </c>
      <c r="H79" s="71"/>
      <c r="I79" s="84">
        <f t="shared" si="34"/>
        <v>30955</v>
      </c>
      <c r="J79" s="70"/>
      <c r="K79" s="73">
        <v>14906</v>
      </c>
      <c r="L79" s="71"/>
      <c r="M79" s="73">
        <v>14476</v>
      </c>
      <c r="N79" s="71"/>
      <c r="O79" s="98">
        <v>9457</v>
      </c>
      <c r="P79" s="71"/>
      <c r="Q79" s="97">
        <f t="shared" si="35"/>
        <v>38839</v>
      </c>
      <c r="R79" s="70"/>
      <c r="S79" s="73">
        <v>15072</v>
      </c>
      <c r="T79" s="71"/>
      <c r="U79" s="73">
        <v>14045</v>
      </c>
      <c r="V79" s="71"/>
      <c r="W79" s="115">
        <v>10203</v>
      </c>
      <c r="X79" s="71"/>
      <c r="Y79" s="114">
        <f t="shared" si="36"/>
        <v>39320</v>
      </c>
      <c r="Z79" s="70"/>
      <c r="AA79" s="26">
        <v>14502</v>
      </c>
      <c r="AB79" s="26"/>
      <c r="AC79" s="126">
        <v>14211</v>
      </c>
      <c r="AD79" s="26"/>
      <c r="AE79" s="123">
        <v>7440</v>
      </c>
      <c r="AF79" s="26"/>
      <c r="AG79" s="122">
        <f t="shared" si="37"/>
        <v>36153</v>
      </c>
      <c r="AH79" s="38"/>
      <c r="AI79" s="32">
        <f t="shared" si="21"/>
        <v>145267</v>
      </c>
      <c r="AJ79" s="32">
        <f t="shared" si="22"/>
        <v>0</v>
      </c>
      <c r="AK79" s="45"/>
      <c r="AL79" s="43"/>
      <c r="AM79" s="43" t="s">
        <v>172</v>
      </c>
      <c r="AN79" s="43"/>
    </row>
    <row r="80" spans="1:40" s="2" customFormat="1" ht="42.75" customHeight="1" x14ac:dyDescent="0.25">
      <c r="A80" s="28"/>
      <c r="B80" s="39" t="s">
        <v>155</v>
      </c>
      <c r="C80" s="73">
        <v>119</v>
      </c>
      <c r="D80" s="71"/>
      <c r="E80" s="73">
        <v>125</v>
      </c>
      <c r="F80" s="71"/>
      <c r="G80" s="73">
        <v>105</v>
      </c>
      <c r="H80" s="71"/>
      <c r="I80" s="84">
        <f t="shared" si="34"/>
        <v>349</v>
      </c>
      <c r="J80" s="70"/>
      <c r="K80" s="73">
        <v>148</v>
      </c>
      <c r="L80" s="71"/>
      <c r="M80" s="73">
        <v>141</v>
      </c>
      <c r="N80" s="71"/>
      <c r="O80" s="73">
        <v>354</v>
      </c>
      <c r="P80" s="71"/>
      <c r="Q80" s="97">
        <f t="shared" si="35"/>
        <v>643</v>
      </c>
      <c r="R80" s="70"/>
      <c r="S80" s="73">
        <v>521</v>
      </c>
      <c r="T80" s="71"/>
      <c r="U80" s="73">
        <v>310</v>
      </c>
      <c r="V80" s="71"/>
      <c r="W80" s="73">
        <v>98</v>
      </c>
      <c r="X80" s="71"/>
      <c r="Y80" s="114">
        <f t="shared" si="36"/>
        <v>929</v>
      </c>
      <c r="Z80" s="70"/>
      <c r="AA80" s="37">
        <v>99</v>
      </c>
      <c r="AB80" s="37"/>
      <c r="AC80" s="37">
        <v>108</v>
      </c>
      <c r="AD80" s="37"/>
      <c r="AE80" s="37">
        <v>80</v>
      </c>
      <c r="AF80" s="37"/>
      <c r="AG80" s="122">
        <f t="shared" si="37"/>
        <v>287</v>
      </c>
      <c r="AH80" s="38"/>
      <c r="AI80" s="32">
        <f t="shared" si="21"/>
        <v>2208</v>
      </c>
      <c r="AJ80" s="32">
        <f t="shared" si="22"/>
        <v>0</v>
      </c>
      <c r="AK80" s="45"/>
      <c r="AL80" s="43"/>
      <c r="AM80" s="43" t="s">
        <v>172</v>
      </c>
      <c r="AN80" s="43"/>
    </row>
    <row r="81" spans="1:40" s="2" customFormat="1" ht="38.25" customHeight="1" x14ac:dyDescent="0.25">
      <c r="A81" s="28"/>
      <c r="B81" s="39" t="s">
        <v>156</v>
      </c>
      <c r="C81" s="73">
        <v>3</v>
      </c>
      <c r="D81" s="71"/>
      <c r="E81" s="73">
        <v>3</v>
      </c>
      <c r="F81" s="71"/>
      <c r="G81" s="73">
        <v>2</v>
      </c>
      <c r="H81" s="71"/>
      <c r="I81" s="84">
        <f t="shared" si="34"/>
        <v>8</v>
      </c>
      <c r="J81" s="70"/>
      <c r="K81" s="73">
        <v>7</v>
      </c>
      <c r="L81" s="71"/>
      <c r="M81" s="73">
        <v>3</v>
      </c>
      <c r="N81" s="71"/>
      <c r="O81" s="73">
        <v>4</v>
      </c>
      <c r="P81" s="71"/>
      <c r="Q81" s="97">
        <f t="shared" si="35"/>
        <v>14</v>
      </c>
      <c r="R81" s="70"/>
      <c r="S81" s="73">
        <v>7</v>
      </c>
      <c r="T81" s="71"/>
      <c r="U81" s="73">
        <v>6</v>
      </c>
      <c r="V81" s="71"/>
      <c r="W81" s="73">
        <v>2</v>
      </c>
      <c r="X81" s="71"/>
      <c r="Y81" s="114">
        <f t="shared" si="36"/>
        <v>15</v>
      </c>
      <c r="Z81" s="70"/>
      <c r="AA81" s="37">
        <v>1</v>
      </c>
      <c r="AB81" s="37"/>
      <c r="AC81" s="37">
        <v>24</v>
      </c>
      <c r="AD81" s="37"/>
      <c r="AE81" s="37">
        <v>35</v>
      </c>
      <c r="AF81" s="37"/>
      <c r="AG81" s="122">
        <f t="shared" si="37"/>
        <v>60</v>
      </c>
      <c r="AH81" s="38"/>
      <c r="AI81" s="32">
        <f t="shared" si="21"/>
        <v>97</v>
      </c>
      <c r="AJ81" s="32">
        <f t="shared" si="22"/>
        <v>0</v>
      </c>
      <c r="AK81" s="45"/>
      <c r="AL81" s="43"/>
      <c r="AM81" s="43" t="s">
        <v>172</v>
      </c>
      <c r="AN81" s="43"/>
    </row>
    <row r="82" spans="1:40" s="2" customFormat="1" ht="40.5" customHeight="1" x14ac:dyDescent="0.25">
      <c r="A82" s="28"/>
      <c r="B82" s="39" t="s">
        <v>157</v>
      </c>
      <c r="C82" s="73">
        <v>0</v>
      </c>
      <c r="D82" s="71"/>
      <c r="E82" s="71">
        <v>0</v>
      </c>
      <c r="F82" s="71"/>
      <c r="G82" s="71">
        <v>0</v>
      </c>
      <c r="H82" s="71"/>
      <c r="I82" s="84">
        <f t="shared" si="34"/>
        <v>0</v>
      </c>
      <c r="J82" s="70"/>
      <c r="K82" s="71">
        <v>31</v>
      </c>
      <c r="L82" s="71"/>
      <c r="M82" s="71">
        <v>122</v>
      </c>
      <c r="N82" s="71"/>
      <c r="O82" s="71">
        <v>112</v>
      </c>
      <c r="P82" s="71"/>
      <c r="Q82" s="97">
        <f t="shared" si="35"/>
        <v>265</v>
      </c>
      <c r="R82" s="70"/>
      <c r="S82" s="73">
        <v>70</v>
      </c>
      <c r="T82" s="71"/>
      <c r="U82" s="71">
        <v>72</v>
      </c>
      <c r="V82" s="71"/>
      <c r="W82" s="71">
        <v>81</v>
      </c>
      <c r="X82" s="71"/>
      <c r="Y82" s="114">
        <f t="shared" si="36"/>
        <v>223</v>
      </c>
      <c r="Z82" s="70"/>
      <c r="AA82" s="37">
        <v>66</v>
      </c>
      <c r="AB82" s="37"/>
      <c r="AC82" s="37">
        <v>61</v>
      </c>
      <c r="AD82" s="37"/>
      <c r="AE82" s="37">
        <v>19</v>
      </c>
      <c r="AF82" s="37"/>
      <c r="AG82" s="122">
        <f t="shared" si="37"/>
        <v>146</v>
      </c>
      <c r="AH82" s="38"/>
      <c r="AI82" s="32">
        <f t="shared" si="21"/>
        <v>634</v>
      </c>
      <c r="AJ82" s="32">
        <f t="shared" si="22"/>
        <v>0</v>
      </c>
      <c r="AK82" s="45"/>
      <c r="AL82" s="43"/>
      <c r="AM82" s="43" t="s">
        <v>172</v>
      </c>
      <c r="AN82" s="43"/>
    </row>
    <row r="83" spans="1:40" s="2" customFormat="1" ht="25.5" x14ac:dyDescent="0.25">
      <c r="A83" s="30">
        <v>12</v>
      </c>
      <c r="B83" s="29" t="s">
        <v>77</v>
      </c>
      <c r="C83" s="31">
        <f>C84+C85</f>
        <v>0</v>
      </c>
      <c r="D83" s="31">
        <f t="shared" ref="D83:H83" si="38">D84+D85</f>
        <v>0</v>
      </c>
      <c r="E83" s="31">
        <f t="shared" si="38"/>
        <v>0</v>
      </c>
      <c r="F83" s="31">
        <f t="shared" si="38"/>
        <v>0</v>
      </c>
      <c r="G83" s="31">
        <f t="shared" si="38"/>
        <v>0</v>
      </c>
      <c r="H83" s="31">
        <f t="shared" si="38"/>
        <v>0</v>
      </c>
      <c r="I83" s="32">
        <f t="shared" ref="I83:I85" si="39">C83+E83+G83</f>
        <v>0</v>
      </c>
      <c r="J83" s="32">
        <f t="shared" ref="J83:J85" si="40">D83+F83+H83</f>
        <v>0</v>
      </c>
      <c r="K83" s="31">
        <f>K84+K85</f>
        <v>0</v>
      </c>
      <c r="L83" s="31">
        <f t="shared" ref="L83:P83" si="41">L84+L85</f>
        <v>0</v>
      </c>
      <c r="M83" s="31">
        <f t="shared" si="41"/>
        <v>0</v>
      </c>
      <c r="N83" s="31">
        <f t="shared" si="41"/>
        <v>0</v>
      </c>
      <c r="O83" s="31">
        <f t="shared" si="41"/>
        <v>0</v>
      </c>
      <c r="P83" s="31">
        <f t="shared" si="41"/>
        <v>0</v>
      </c>
      <c r="Q83" s="32">
        <f t="shared" ref="Q83:Q85" si="42">K83+M83+O83</f>
        <v>0</v>
      </c>
      <c r="R83" s="32">
        <f t="shared" ref="R83:R85" si="43">L83+N83+P83</f>
        <v>0</v>
      </c>
      <c r="S83" s="31">
        <f>S84+S85</f>
        <v>0</v>
      </c>
      <c r="T83" s="31">
        <f t="shared" ref="T83:X83" si="44">T84+T85</f>
        <v>0</v>
      </c>
      <c r="U83" s="31">
        <f t="shared" si="44"/>
        <v>0</v>
      </c>
      <c r="V83" s="31">
        <f t="shared" si="44"/>
        <v>0</v>
      </c>
      <c r="W83" s="31">
        <f t="shared" si="44"/>
        <v>0</v>
      </c>
      <c r="X83" s="31">
        <f t="shared" si="44"/>
        <v>0</v>
      </c>
      <c r="Y83" s="32">
        <f t="shared" ref="Y83:Y85" si="45">S83+U83+W83</f>
        <v>0</v>
      </c>
      <c r="Z83" s="32">
        <f t="shared" ref="Z83:Z85" si="46">T83+V83+X83</f>
        <v>0</v>
      </c>
      <c r="AA83" s="31">
        <f>AA84+AA85</f>
        <v>0</v>
      </c>
      <c r="AB83" s="31">
        <f t="shared" ref="AB83:AF83" si="47">AB84+AB85</f>
        <v>0</v>
      </c>
      <c r="AC83" s="31">
        <f t="shared" si="47"/>
        <v>0</v>
      </c>
      <c r="AD83" s="31">
        <f t="shared" si="47"/>
        <v>0</v>
      </c>
      <c r="AE83" s="31">
        <f t="shared" si="47"/>
        <v>0</v>
      </c>
      <c r="AF83" s="31">
        <f t="shared" si="47"/>
        <v>0</v>
      </c>
      <c r="AG83" s="32">
        <f t="shared" ref="AG83:AH85" si="48">AA83+AC83+AE83</f>
        <v>0</v>
      </c>
      <c r="AH83" s="32">
        <f t="shared" si="48"/>
        <v>0</v>
      </c>
      <c r="AI83" s="32">
        <f t="shared" ref="AI83:AI85" si="49">I83+Q83+Y83+AG83</f>
        <v>0</v>
      </c>
      <c r="AJ83" s="32">
        <f t="shared" ref="AJ83:AJ85" si="50">J83+R83+Z83+AH83</f>
        <v>0</v>
      </c>
      <c r="AK83" s="55"/>
    </row>
    <row r="84" spans="1:40" s="2" customFormat="1" ht="25.5" x14ac:dyDescent="0.25">
      <c r="A84" s="5" t="s">
        <v>75</v>
      </c>
      <c r="B84" s="40" t="s">
        <v>79</v>
      </c>
      <c r="C84" s="71"/>
      <c r="D84" s="71"/>
      <c r="E84" s="71"/>
      <c r="F84" s="71"/>
      <c r="G84" s="71"/>
      <c r="H84" s="71"/>
      <c r="I84" s="70">
        <f t="shared" si="39"/>
        <v>0</v>
      </c>
      <c r="J84" s="70">
        <f t="shared" si="40"/>
        <v>0</v>
      </c>
      <c r="K84" s="71"/>
      <c r="L84" s="71"/>
      <c r="M84" s="71"/>
      <c r="N84" s="71"/>
      <c r="O84" s="71"/>
      <c r="P84" s="71"/>
      <c r="Q84" s="70">
        <f t="shared" si="42"/>
        <v>0</v>
      </c>
      <c r="R84" s="70">
        <f t="shared" si="43"/>
        <v>0</v>
      </c>
      <c r="S84" s="71"/>
      <c r="T84" s="71"/>
      <c r="U84" s="71"/>
      <c r="V84" s="71"/>
      <c r="W84" s="71"/>
      <c r="X84" s="71"/>
      <c r="Y84" s="70">
        <f t="shared" si="45"/>
        <v>0</v>
      </c>
      <c r="Z84" s="70">
        <f t="shared" si="46"/>
        <v>0</v>
      </c>
      <c r="AA84" s="26"/>
      <c r="AB84" s="26"/>
      <c r="AC84" s="26"/>
      <c r="AD84" s="26"/>
      <c r="AE84" s="26"/>
      <c r="AF84" s="26"/>
      <c r="AG84" s="25">
        <f t="shared" si="48"/>
        <v>0</v>
      </c>
      <c r="AH84" s="25">
        <f t="shared" si="48"/>
        <v>0</v>
      </c>
      <c r="AI84" s="32">
        <f t="shared" si="49"/>
        <v>0</v>
      </c>
      <c r="AJ84" s="32">
        <f t="shared" si="50"/>
        <v>0</v>
      </c>
      <c r="AK84" s="45"/>
    </row>
    <row r="85" spans="1:40" s="2" customFormat="1" ht="18.75" x14ac:dyDescent="0.25">
      <c r="A85" s="33" t="s">
        <v>76</v>
      </c>
      <c r="B85" s="41" t="s">
        <v>81</v>
      </c>
      <c r="C85" s="34"/>
      <c r="D85" s="34"/>
      <c r="E85" s="34"/>
      <c r="F85" s="34"/>
      <c r="G85" s="34"/>
      <c r="H85" s="34"/>
      <c r="I85" s="70">
        <f t="shared" si="39"/>
        <v>0</v>
      </c>
      <c r="J85" s="70">
        <f t="shared" si="40"/>
        <v>0</v>
      </c>
      <c r="K85" s="34"/>
      <c r="L85" s="34"/>
      <c r="M85" s="34"/>
      <c r="N85" s="34"/>
      <c r="O85" s="34"/>
      <c r="P85" s="34"/>
      <c r="Q85" s="70">
        <f t="shared" si="42"/>
        <v>0</v>
      </c>
      <c r="R85" s="70">
        <f t="shared" si="43"/>
        <v>0</v>
      </c>
      <c r="S85" s="34"/>
      <c r="T85" s="34"/>
      <c r="U85" s="34"/>
      <c r="V85" s="34"/>
      <c r="W85" s="34"/>
      <c r="X85" s="34"/>
      <c r="Y85" s="70">
        <f t="shared" si="45"/>
        <v>0</v>
      </c>
      <c r="Z85" s="70">
        <f t="shared" si="46"/>
        <v>0</v>
      </c>
      <c r="AA85" s="34"/>
      <c r="AB85" s="34"/>
      <c r="AC85" s="34"/>
      <c r="AD85" s="34"/>
      <c r="AE85" s="34"/>
      <c r="AF85" s="34"/>
      <c r="AG85" s="38">
        <f t="shared" si="48"/>
        <v>0</v>
      </c>
      <c r="AH85" s="38">
        <f t="shared" si="48"/>
        <v>0</v>
      </c>
      <c r="AI85" s="32">
        <f t="shared" si="49"/>
        <v>0</v>
      </c>
      <c r="AJ85" s="32">
        <f t="shared" si="50"/>
        <v>0</v>
      </c>
      <c r="AK85" s="45"/>
    </row>
    <row r="86" spans="1:40" s="2" customFormat="1" ht="59.25" customHeight="1" x14ac:dyDescent="0.25">
      <c r="A86" s="169" t="s">
        <v>121</v>
      </c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69"/>
      <c r="AJ86" s="69"/>
      <c r="AK86" s="56"/>
    </row>
    <row r="87" spans="1:40" s="2" customFormat="1" ht="20.25" x14ac:dyDescent="0.25">
      <c r="A87" s="163" t="s">
        <v>71</v>
      </c>
      <c r="B87" s="170" t="s">
        <v>72</v>
      </c>
      <c r="C87" s="165" t="s">
        <v>2</v>
      </c>
      <c r="D87" s="166"/>
      <c r="E87" s="166"/>
      <c r="F87" s="166"/>
      <c r="G87" s="166"/>
      <c r="H87" s="167"/>
      <c r="I87" s="168" t="s">
        <v>3</v>
      </c>
      <c r="J87" s="168"/>
      <c r="K87" s="165" t="s">
        <v>2</v>
      </c>
      <c r="L87" s="166"/>
      <c r="M87" s="166"/>
      <c r="N87" s="166"/>
      <c r="O87" s="166"/>
      <c r="P87" s="167"/>
      <c r="Q87" s="165" t="s">
        <v>3</v>
      </c>
      <c r="R87" s="167"/>
      <c r="S87" s="165" t="s">
        <v>2</v>
      </c>
      <c r="T87" s="166"/>
      <c r="U87" s="166"/>
      <c r="V87" s="166"/>
      <c r="W87" s="166"/>
      <c r="X87" s="167"/>
      <c r="Y87" s="168" t="s">
        <v>3</v>
      </c>
      <c r="Z87" s="168"/>
      <c r="AA87" s="171" t="s">
        <v>2</v>
      </c>
      <c r="AB87" s="171"/>
      <c r="AC87" s="171"/>
      <c r="AD87" s="171"/>
      <c r="AE87" s="171"/>
      <c r="AF87" s="171"/>
      <c r="AG87" s="141" t="s">
        <v>3</v>
      </c>
      <c r="AH87" s="141"/>
      <c r="AI87" s="141" t="s">
        <v>3</v>
      </c>
      <c r="AJ87" s="141"/>
      <c r="AK87" s="57"/>
    </row>
    <row r="88" spans="1:40" s="2" customFormat="1" ht="18.75" customHeight="1" x14ac:dyDescent="0.25">
      <c r="A88" s="163"/>
      <c r="B88" s="155"/>
      <c r="C88" s="136" t="s">
        <v>188</v>
      </c>
      <c r="D88" s="136"/>
      <c r="E88" s="136" t="s">
        <v>187</v>
      </c>
      <c r="F88" s="136"/>
      <c r="G88" s="136" t="s">
        <v>186</v>
      </c>
      <c r="H88" s="136"/>
      <c r="I88" s="128" t="s">
        <v>189</v>
      </c>
      <c r="J88" s="128"/>
      <c r="K88" s="136" t="s">
        <v>185</v>
      </c>
      <c r="L88" s="136"/>
      <c r="M88" s="136" t="s">
        <v>184</v>
      </c>
      <c r="N88" s="136"/>
      <c r="O88" s="136" t="s">
        <v>183</v>
      </c>
      <c r="P88" s="136"/>
      <c r="Q88" s="128" t="s">
        <v>190</v>
      </c>
      <c r="R88" s="128"/>
      <c r="S88" s="136" t="s">
        <v>182</v>
      </c>
      <c r="T88" s="136"/>
      <c r="U88" s="136" t="s">
        <v>181</v>
      </c>
      <c r="V88" s="136"/>
      <c r="W88" s="136" t="s">
        <v>180</v>
      </c>
      <c r="X88" s="136"/>
      <c r="Y88" s="128" t="s">
        <v>191</v>
      </c>
      <c r="Z88" s="128"/>
      <c r="AA88" s="158" t="s">
        <v>173</v>
      </c>
      <c r="AB88" s="158"/>
      <c r="AC88" s="158" t="s">
        <v>174</v>
      </c>
      <c r="AD88" s="158"/>
      <c r="AE88" s="158" t="s">
        <v>175</v>
      </c>
      <c r="AF88" s="158"/>
      <c r="AG88" s="142" t="s">
        <v>82</v>
      </c>
      <c r="AH88" s="142"/>
      <c r="AI88" s="142" t="s">
        <v>195</v>
      </c>
      <c r="AJ88" s="142"/>
      <c r="AK88" s="57"/>
    </row>
    <row r="89" spans="1:40" s="2" customFormat="1" ht="40.5" x14ac:dyDescent="0.25">
      <c r="A89" s="164"/>
      <c r="B89" s="155"/>
      <c r="C89" s="62" t="s">
        <v>73</v>
      </c>
      <c r="D89" s="13" t="s">
        <v>74</v>
      </c>
      <c r="E89" s="62" t="s">
        <v>73</v>
      </c>
      <c r="F89" s="13" t="s">
        <v>74</v>
      </c>
      <c r="G89" s="62" t="s">
        <v>73</v>
      </c>
      <c r="H89" s="13" t="s">
        <v>74</v>
      </c>
      <c r="I89" s="62" t="s">
        <v>73</v>
      </c>
      <c r="J89" s="13" t="s">
        <v>74</v>
      </c>
      <c r="K89" s="62" t="s">
        <v>73</v>
      </c>
      <c r="L89" s="13" t="s">
        <v>74</v>
      </c>
      <c r="M89" s="62" t="s">
        <v>73</v>
      </c>
      <c r="N89" s="13" t="s">
        <v>74</v>
      </c>
      <c r="O89" s="62" t="s">
        <v>73</v>
      </c>
      <c r="P89" s="13" t="s">
        <v>74</v>
      </c>
      <c r="Q89" s="62" t="s">
        <v>73</v>
      </c>
      <c r="R89" s="13" t="s">
        <v>74</v>
      </c>
      <c r="S89" s="62" t="s">
        <v>73</v>
      </c>
      <c r="T89" s="13" t="s">
        <v>74</v>
      </c>
      <c r="U89" s="62" t="s">
        <v>73</v>
      </c>
      <c r="V89" s="13" t="s">
        <v>74</v>
      </c>
      <c r="W89" s="62" t="s">
        <v>73</v>
      </c>
      <c r="X89" s="13" t="s">
        <v>74</v>
      </c>
      <c r="Y89" s="62" t="s">
        <v>73</v>
      </c>
      <c r="Z89" s="13" t="s">
        <v>74</v>
      </c>
      <c r="AA89" s="9" t="s">
        <v>73</v>
      </c>
      <c r="AB89" s="13" t="s">
        <v>74</v>
      </c>
      <c r="AC89" s="9" t="s">
        <v>73</v>
      </c>
      <c r="AD89" s="13" t="s">
        <v>74</v>
      </c>
      <c r="AE89" s="9" t="s">
        <v>73</v>
      </c>
      <c r="AF89" s="13" t="s">
        <v>74</v>
      </c>
      <c r="AG89" s="10" t="s">
        <v>73</v>
      </c>
      <c r="AH89" s="10" t="s">
        <v>74</v>
      </c>
      <c r="AI89" s="67"/>
      <c r="AJ89" s="67"/>
      <c r="AK89" s="57"/>
    </row>
    <row r="90" spans="1:40" s="2" customFormat="1" ht="47.25" x14ac:dyDescent="0.25">
      <c r="A90" s="14">
        <v>13</v>
      </c>
      <c r="B90" s="15" t="s">
        <v>122</v>
      </c>
      <c r="C90" s="101">
        <f>C97</f>
        <v>1</v>
      </c>
      <c r="D90" s="101">
        <f t="shared" ref="D90:I90" si="51">D97</f>
        <v>0</v>
      </c>
      <c r="E90" s="101">
        <f t="shared" si="51"/>
        <v>4</v>
      </c>
      <c r="F90" s="101">
        <f t="shared" si="51"/>
        <v>0</v>
      </c>
      <c r="G90" s="101">
        <f t="shared" si="51"/>
        <v>9</v>
      </c>
      <c r="H90" s="101">
        <f t="shared" si="51"/>
        <v>0</v>
      </c>
      <c r="I90" s="101">
        <f t="shared" si="51"/>
        <v>14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"/>
      <c r="AH90" s="10"/>
      <c r="AI90" s="67"/>
      <c r="AJ90" s="67"/>
      <c r="AK90" s="57"/>
    </row>
    <row r="91" spans="1:40" s="2" customFormat="1" ht="51" x14ac:dyDescent="0.25">
      <c r="A91" s="30" t="s">
        <v>78</v>
      </c>
      <c r="B91" s="29" t="s">
        <v>123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35"/>
      <c r="AB91" s="35"/>
      <c r="AC91" s="35"/>
      <c r="AD91" s="35"/>
      <c r="AE91" s="35"/>
      <c r="AF91" s="35"/>
      <c r="AG91" s="32"/>
      <c r="AH91" s="32"/>
      <c r="AI91" s="32"/>
      <c r="AJ91" s="32"/>
      <c r="AK91" s="55"/>
    </row>
    <row r="92" spans="1:40" s="2" customFormat="1" ht="81" x14ac:dyDescent="0.25">
      <c r="A92" s="5"/>
      <c r="B92" s="18" t="s">
        <v>154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/>
      <c r="AB92" s="20"/>
      <c r="AC92" s="19"/>
      <c r="AD92" s="20"/>
      <c r="AE92" s="19"/>
      <c r="AF92" s="20"/>
      <c r="AG92" s="17"/>
      <c r="AH92" s="17"/>
      <c r="AI92" s="17"/>
      <c r="AJ92" s="17"/>
      <c r="AK92" s="58"/>
    </row>
    <row r="93" spans="1:40" s="2" customFormat="1" ht="20.25" x14ac:dyDescent="0.25">
      <c r="A93" s="5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/>
      <c r="AB93" s="20"/>
      <c r="AC93" s="19"/>
      <c r="AD93" s="20"/>
      <c r="AE93" s="19"/>
      <c r="AF93" s="20"/>
      <c r="AG93" s="17"/>
      <c r="AH93" s="17"/>
      <c r="AI93" s="17"/>
      <c r="AJ93" s="17"/>
      <c r="AK93" s="58"/>
    </row>
    <row r="94" spans="1:40" s="2" customFormat="1" ht="20.25" x14ac:dyDescent="0.25">
      <c r="A94" s="5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9"/>
      <c r="AB94" s="20"/>
      <c r="AC94" s="19"/>
      <c r="AD94" s="20"/>
      <c r="AE94" s="19"/>
      <c r="AF94" s="20"/>
      <c r="AG94" s="17"/>
      <c r="AH94" s="17"/>
      <c r="AI94" s="17"/>
      <c r="AJ94" s="17"/>
      <c r="AK94" s="58"/>
    </row>
    <row r="95" spans="1:40" s="2" customFormat="1" ht="20.25" x14ac:dyDescent="0.25">
      <c r="A95" s="5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9"/>
      <c r="AB95" s="20"/>
      <c r="AC95" s="19"/>
      <c r="AD95" s="20"/>
      <c r="AE95" s="19"/>
      <c r="AF95" s="20"/>
      <c r="AG95" s="17"/>
      <c r="AH95" s="17"/>
      <c r="AI95" s="17"/>
      <c r="AJ95" s="17"/>
      <c r="AK95" s="58"/>
    </row>
    <row r="96" spans="1:40" s="2" customFormat="1" ht="20.25" x14ac:dyDescent="0.25">
      <c r="A96" s="5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9"/>
      <c r="AB96" s="20"/>
      <c r="AC96" s="19"/>
      <c r="AD96" s="20"/>
      <c r="AE96" s="19"/>
      <c r="AF96" s="20"/>
      <c r="AG96" s="17"/>
      <c r="AH96" s="17"/>
      <c r="AI96" s="17"/>
      <c r="AJ96" s="17"/>
      <c r="AK96" s="58"/>
    </row>
    <row r="97" spans="1:37" s="2" customFormat="1" ht="38.25" x14ac:dyDescent="0.25">
      <c r="A97" s="30" t="s">
        <v>80</v>
      </c>
      <c r="B97" s="29" t="s">
        <v>124</v>
      </c>
      <c r="C97" s="100">
        <f>C98</f>
        <v>1</v>
      </c>
      <c r="D97" s="100">
        <f t="shared" ref="D97:AJ97" si="52">D98</f>
        <v>0</v>
      </c>
      <c r="E97" s="100">
        <f t="shared" si="52"/>
        <v>4</v>
      </c>
      <c r="F97" s="100">
        <f t="shared" si="52"/>
        <v>0</v>
      </c>
      <c r="G97" s="100">
        <f t="shared" si="52"/>
        <v>9</v>
      </c>
      <c r="H97" s="100">
        <f t="shared" si="52"/>
        <v>0</v>
      </c>
      <c r="I97" s="100">
        <f t="shared" si="52"/>
        <v>14</v>
      </c>
      <c r="J97" s="100">
        <f t="shared" si="52"/>
        <v>0</v>
      </c>
      <c r="K97" s="100">
        <f t="shared" si="52"/>
        <v>19</v>
      </c>
      <c r="L97" s="100">
        <f t="shared" si="52"/>
        <v>0</v>
      </c>
      <c r="M97" s="100">
        <f t="shared" si="52"/>
        <v>6</v>
      </c>
      <c r="N97" s="100">
        <f t="shared" si="52"/>
        <v>0</v>
      </c>
      <c r="O97" s="100">
        <f t="shared" si="52"/>
        <v>4</v>
      </c>
      <c r="P97" s="100">
        <f t="shared" si="52"/>
        <v>0</v>
      </c>
      <c r="Q97" s="100">
        <f t="shared" si="52"/>
        <v>29</v>
      </c>
      <c r="R97" s="100">
        <f t="shared" si="52"/>
        <v>0</v>
      </c>
      <c r="S97" s="100">
        <f t="shared" si="52"/>
        <v>7</v>
      </c>
      <c r="T97" s="100">
        <f t="shared" si="52"/>
        <v>0</v>
      </c>
      <c r="U97" s="100">
        <f t="shared" si="52"/>
        <v>20</v>
      </c>
      <c r="V97" s="100">
        <f t="shared" si="52"/>
        <v>0</v>
      </c>
      <c r="W97" s="100">
        <f t="shared" si="52"/>
        <v>6</v>
      </c>
      <c r="X97" s="100">
        <f t="shared" si="52"/>
        <v>0</v>
      </c>
      <c r="Y97" s="100">
        <f t="shared" si="52"/>
        <v>33</v>
      </c>
      <c r="Z97" s="100">
        <f t="shared" si="52"/>
        <v>0</v>
      </c>
      <c r="AA97" s="100">
        <f t="shared" si="52"/>
        <v>0</v>
      </c>
      <c r="AB97" s="100">
        <f t="shared" si="52"/>
        <v>0</v>
      </c>
      <c r="AC97" s="100">
        <f t="shared" si="52"/>
        <v>0</v>
      </c>
      <c r="AD97" s="100">
        <f t="shared" si="52"/>
        <v>0</v>
      </c>
      <c r="AE97" s="100">
        <f t="shared" si="52"/>
        <v>0</v>
      </c>
      <c r="AF97" s="100">
        <f t="shared" si="52"/>
        <v>0</v>
      </c>
      <c r="AG97" s="100">
        <f t="shared" si="52"/>
        <v>0</v>
      </c>
      <c r="AH97" s="100">
        <f t="shared" si="52"/>
        <v>0</v>
      </c>
      <c r="AI97" s="100">
        <f t="shared" si="52"/>
        <v>76</v>
      </c>
      <c r="AJ97" s="100">
        <f t="shared" si="52"/>
        <v>0</v>
      </c>
      <c r="AK97" s="58"/>
    </row>
    <row r="98" spans="1:37" s="2" customFormat="1" ht="30" x14ac:dyDescent="0.25">
      <c r="A98" s="5"/>
      <c r="B98" s="102" t="s">
        <v>142</v>
      </c>
      <c r="C98" s="21">
        <v>1</v>
      </c>
      <c r="D98" s="21"/>
      <c r="E98" s="21">
        <v>4</v>
      </c>
      <c r="F98" s="21"/>
      <c r="G98" s="21">
        <v>9</v>
      </c>
      <c r="H98" s="21"/>
      <c r="I98" s="103">
        <f>G98+E98+C98</f>
        <v>14</v>
      </c>
      <c r="J98" s="21"/>
      <c r="K98" s="21">
        <v>19</v>
      </c>
      <c r="L98" s="21"/>
      <c r="M98" s="21">
        <v>6</v>
      </c>
      <c r="N98" s="21"/>
      <c r="O98" s="21">
        <v>4</v>
      </c>
      <c r="P98" s="21"/>
      <c r="Q98" s="103">
        <f>K98+M98+O98</f>
        <v>29</v>
      </c>
      <c r="R98" s="21"/>
      <c r="S98" s="21">
        <v>7</v>
      </c>
      <c r="T98" s="21"/>
      <c r="U98" s="21">
        <v>20</v>
      </c>
      <c r="V98" s="21"/>
      <c r="W98" s="21">
        <v>6</v>
      </c>
      <c r="X98" s="21"/>
      <c r="Y98" s="116">
        <f>W98+U98+S98</f>
        <v>33</v>
      </c>
      <c r="Z98" s="21"/>
      <c r="AA98" s="19">
        <v>0</v>
      </c>
      <c r="AB98" s="20"/>
      <c r="AC98" s="19">
        <v>0</v>
      </c>
      <c r="AD98" s="20"/>
      <c r="AE98" s="19">
        <v>0</v>
      </c>
      <c r="AF98" s="20"/>
      <c r="AG98" s="17">
        <f>AE98+AC98+AA98</f>
        <v>0</v>
      </c>
      <c r="AH98" s="17"/>
      <c r="AI98" s="17">
        <f>AG98+Y98+Q98+I98</f>
        <v>76</v>
      </c>
      <c r="AJ98" s="17"/>
      <c r="AK98" s="58"/>
    </row>
    <row r="99" spans="1:37" s="2" customFormat="1" ht="20.25" x14ac:dyDescent="0.25">
      <c r="A99" s="5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/>
      <c r="AB99" s="20"/>
      <c r="AC99" s="19"/>
      <c r="AD99" s="20"/>
      <c r="AE99" s="19"/>
      <c r="AF99" s="20"/>
      <c r="AG99" s="17"/>
      <c r="AH99" s="17"/>
      <c r="AI99" s="17"/>
      <c r="AJ99" s="17"/>
      <c r="AK99" s="58"/>
    </row>
    <row r="100" spans="1:37" s="2" customFormat="1" ht="20.25" x14ac:dyDescent="0.25">
      <c r="A100" s="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9"/>
      <c r="AB100" s="20"/>
      <c r="AC100" s="19"/>
      <c r="AD100" s="20"/>
      <c r="AE100" s="19"/>
      <c r="AF100" s="20"/>
      <c r="AG100" s="17"/>
      <c r="AH100" s="17"/>
      <c r="AI100" s="17"/>
      <c r="AJ100" s="17"/>
      <c r="AK100" s="58"/>
    </row>
    <row r="101" spans="1:37" s="2" customFormat="1" ht="20.25" x14ac:dyDescent="0.25">
      <c r="A101" s="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9"/>
      <c r="AB101" s="20"/>
      <c r="AC101" s="19"/>
      <c r="AD101" s="20"/>
      <c r="AE101" s="19"/>
      <c r="AF101" s="20"/>
      <c r="AG101" s="17"/>
      <c r="AH101" s="17"/>
      <c r="AI101" s="17"/>
      <c r="AJ101" s="17"/>
      <c r="AK101" s="58"/>
    </row>
    <row r="102" spans="1:37" s="2" customFormat="1" ht="20.25" x14ac:dyDescent="0.2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9"/>
      <c r="AB102" s="20"/>
      <c r="AC102" s="19"/>
      <c r="AD102" s="20"/>
      <c r="AE102" s="19"/>
      <c r="AF102" s="20"/>
      <c r="AG102" s="17"/>
      <c r="AH102" s="17"/>
      <c r="AI102" s="17"/>
      <c r="AJ102" s="17"/>
      <c r="AK102" s="58"/>
    </row>
    <row r="103" spans="1:37" s="2" customFormat="1" ht="51" x14ac:dyDescent="0.25">
      <c r="A103" s="30" t="s">
        <v>126</v>
      </c>
      <c r="B103" s="29" t="s">
        <v>125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35"/>
      <c r="AB103" s="35"/>
      <c r="AC103" s="35"/>
      <c r="AD103" s="35"/>
      <c r="AE103" s="35"/>
      <c r="AF103" s="35"/>
      <c r="AG103" s="32"/>
      <c r="AH103" s="32"/>
      <c r="AI103" s="32"/>
      <c r="AJ103" s="32"/>
      <c r="AK103" s="55"/>
    </row>
    <row r="104" spans="1:37" s="2" customFormat="1" ht="20.25" x14ac:dyDescent="0.25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9"/>
      <c r="AB104" s="20"/>
      <c r="AC104" s="19"/>
      <c r="AD104" s="20"/>
      <c r="AE104" s="19"/>
      <c r="AF104" s="20"/>
      <c r="AG104" s="17"/>
      <c r="AH104" s="17"/>
      <c r="AI104" s="17"/>
      <c r="AJ104" s="17"/>
      <c r="AK104" s="58"/>
    </row>
    <row r="105" spans="1:37" s="2" customFormat="1" ht="20.25" x14ac:dyDescent="0.25">
      <c r="A105" s="5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9"/>
      <c r="AB105" s="20"/>
      <c r="AC105" s="19"/>
      <c r="AD105" s="20"/>
      <c r="AE105" s="19"/>
      <c r="AF105" s="20"/>
      <c r="AG105" s="17"/>
      <c r="AH105" s="17"/>
      <c r="AI105" s="17"/>
      <c r="AJ105" s="17"/>
      <c r="AK105" s="58"/>
    </row>
    <row r="106" spans="1:37" s="2" customFormat="1" ht="25.5" x14ac:dyDescent="0.25">
      <c r="A106" s="29" t="s">
        <v>128</v>
      </c>
      <c r="B106" s="29" t="s">
        <v>127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16"/>
      <c r="AB106" s="16"/>
      <c r="AC106" s="16"/>
      <c r="AD106" s="16"/>
      <c r="AE106" s="16"/>
      <c r="AF106" s="16"/>
      <c r="AG106" s="17"/>
      <c r="AH106" s="17"/>
      <c r="AI106" s="17"/>
      <c r="AJ106" s="17"/>
      <c r="AK106" s="58"/>
    </row>
    <row r="107" spans="1:37" s="2" customFormat="1" ht="20.25" x14ac:dyDescent="0.25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9"/>
      <c r="AB107" s="20"/>
      <c r="AC107" s="19"/>
      <c r="AD107" s="20"/>
      <c r="AE107" s="19"/>
      <c r="AF107" s="20"/>
      <c r="AG107" s="22"/>
      <c r="AH107" s="23"/>
      <c r="AI107" s="23"/>
      <c r="AJ107" s="23"/>
      <c r="AK107" s="59"/>
    </row>
    <row r="108" spans="1:37" s="2" customFormat="1" ht="20.25" x14ac:dyDescent="0.25">
      <c r="A108" s="5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9"/>
      <c r="AB108" s="20"/>
      <c r="AC108" s="19"/>
      <c r="AD108" s="20"/>
      <c r="AE108" s="19"/>
      <c r="AF108" s="20"/>
      <c r="AG108" s="22"/>
      <c r="AH108" s="23"/>
      <c r="AI108" s="23"/>
      <c r="AJ108" s="23"/>
      <c r="AK108" s="59"/>
    </row>
    <row r="109" spans="1:37" s="2" customFormat="1" ht="20.25" x14ac:dyDescent="0.25">
      <c r="A109" s="5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9"/>
      <c r="AB109" s="20"/>
      <c r="AC109" s="19"/>
      <c r="AD109" s="20"/>
      <c r="AE109" s="19"/>
      <c r="AF109" s="20"/>
      <c r="AG109" s="22"/>
      <c r="AH109" s="23"/>
      <c r="AI109" s="23"/>
      <c r="AJ109" s="23"/>
      <c r="AK109" s="59"/>
    </row>
    <row r="110" spans="1:37" s="2" customFormat="1" ht="60.75" x14ac:dyDescent="0.25">
      <c r="A110" s="14">
        <v>14</v>
      </c>
      <c r="B110" s="15" t="s">
        <v>86</v>
      </c>
      <c r="C110" s="101"/>
      <c r="D110" s="101"/>
      <c r="E110" s="101"/>
      <c r="F110" s="101"/>
      <c r="G110" s="101"/>
      <c r="H110" s="101"/>
      <c r="I110" s="101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0"/>
      <c r="AH110" s="10"/>
      <c r="AI110" s="67"/>
      <c r="AJ110" s="67"/>
      <c r="AK110" s="57"/>
    </row>
    <row r="111" spans="1:37" s="2" customFormat="1" ht="51" x14ac:dyDescent="0.25">
      <c r="A111" s="30" t="s">
        <v>83</v>
      </c>
      <c r="B111" s="29" t="s">
        <v>129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31"/>
      <c r="AB111" s="31"/>
      <c r="AC111" s="31"/>
      <c r="AD111" s="31"/>
      <c r="AE111" s="31"/>
      <c r="AF111" s="31"/>
      <c r="AG111" s="32"/>
      <c r="AH111" s="32"/>
      <c r="AI111" s="32"/>
      <c r="AJ111" s="32"/>
      <c r="AK111" s="55"/>
    </row>
    <row r="112" spans="1:37" s="2" customFormat="1" ht="20.25" x14ac:dyDescent="0.25">
      <c r="A112" s="5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9"/>
      <c r="AB112" s="20"/>
      <c r="AC112" s="19"/>
      <c r="AD112" s="20"/>
      <c r="AE112" s="19"/>
      <c r="AF112" s="20"/>
      <c r="AG112" s="10"/>
      <c r="AH112" s="10"/>
      <c r="AI112" s="67"/>
      <c r="AJ112" s="67"/>
      <c r="AK112" s="57"/>
    </row>
    <row r="113" spans="1:37" s="2" customFormat="1" ht="51" x14ac:dyDescent="0.25">
      <c r="A113" s="36" t="s">
        <v>130</v>
      </c>
      <c r="B113" s="29" t="s">
        <v>131</v>
      </c>
      <c r="C113" s="100"/>
      <c r="D113" s="100"/>
      <c r="E113" s="100"/>
      <c r="F113" s="100"/>
      <c r="G113" s="100"/>
      <c r="H113" s="100"/>
      <c r="I113" s="100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35"/>
      <c r="AB113" s="35"/>
      <c r="AC113" s="35"/>
      <c r="AD113" s="35"/>
      <c r="AE113" s="35"/>
      <c r="AF113" s="35"/>
      <c r="AG113" s="32"/>
      <c r="AH113" s="32"/>
      <c r="AI113" s="32"/>
      <c r="AJ113" s="32"/>
      <c r="AK113" s="55"/>
    </row>
    <row r="114" spans="1:37" s="2" customFormat="1" ht="20.25" x14ac:dyDescent="0.25">
      <c r="A114" s="5"/>
      <c r="B114" s="39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9"/>
      <c r="AB114" s="20"/>
      <c r="AC114" s="19"/>
      <c r="AD114" s="20"/>
      <c r="AE114" s="19"/>
      <c r="AF114" s="20"/>
      <c r="AG114" s="10"/>
      <c r="AH114" s="10"/>
      <c r="AI114" s="67"/>
      <c r="AJ114" s="67"/>
      <c r="AK114" s="57"/>
    </row>
    <row r="115" spans="1:37" s="2" customFormat="1" ht="51" x14ac:dyDescent="0.25">
      <c r="A115" s="36" t="s">
        <v>84</v>
      </c>
      <c r="B115" s="29" t="s">
        <v>132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35"/>
      <c r="AB115" s="35"/>
      <c r="AC115" s="35"/>
      <c r="AD115" s="35"/>
      <c r="AE115" s="35"/>
      <c r="AF115" s="35"/>
      <c r="AG115" s="32"/>
      <c r="AH115" s="32"/>
      <c r="AI115" s="32"/>
      <c r="AJ115" s="32"/>
      <c r="AK115" s="55"/>
    </row>
    <row r="116" spans="1:37" s="2" customFormat="1" ht="20.25" x14ac:dyDescent="0.25">
      <c r="A116" s="5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9"/>
      <c r="AB116" s="20"/>
      <c r="AC116" s="19"/>
      <c r="AD116" s="20"/>
      <c r="AE116" s="19"/>
      <c r="AF116" s="20"/>
      <c r="AG116" s="10"/>
      <c r="AH116" s="10"/>
      <c r="AI116" s="67"/>
      <c r="AJ116" s="67"/>
      <c r="AK116" s="57"/>
    </row>
    <row r="117" spans="1:37" s="2" customFormat="1" ht="25.5" x14ac:dyDescent="0.25">
      <c r="A117" s="30" t="s">
        <v>85</v>
      </c>
      <c r="B117" s="29" t="s">
        <v>133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35"/>
      <c r="AB117" s="35"/>
      <c r="AC117" s="35"/>
      <c r="AD117" s="35"/>
      <c r="AE117" s="35"/>
      <c r="AF117" s="35"/>
      <c r="AG117" s="32"/>
      <c r="AH117" s="32"/>
      <c r="AI117" s="32"/>
      <c r="AJ117" s="32"/>
      <c r="AK117" s="55"/>
    </row>
    <row r="118" spans="1:37" s="2" customFormat="1" ht="20.25" x14ac:dyDescent="0.25">
      <c r="A118" s="5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9"/>
      <c r="AB118" s="20"/>
      <c r="AC118" s="19"/>
      <c r="AD118" s="20"/>
      <c r="AE118" s="19"/>
      <c r="AF118" s="20"/>
      <c r="AG118" s="10"/>
      <c r="AH118" s="10"/>
      <c r="AI118" s="67"/>
      <c r="AJ118" s="67"/>
      <c r="AK118" s="57"/>
    </row>
    <row r="119" spans="1:37" s="2" customFormat="1" ht="20.25" x14ac:dyDescent="0.25">
      <c r="A119" s="155" t="s">
        <v>90</v>
      </c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91"/>
      <c r="AB119" s="191"/>
      <c r="AC119" s="191"/>
      <c r="AD119" s="191"/>
      <c r="AE119" s="191"/>
      <c r="AF119" s="191"/>
      <c r="AG119" s="191"/>
      <c r="AH119" s="191"/>
      <c r="AI119" s="62"/>
      <c r="AJ119" s="62"/>
      <c r="AK119" s="46"/>
    </row>
    <row r="120" spans="1:37" s="2" customFormat="1" ht="25.5" x14ac:dyDescent="0.25">
      <c r="A120" s="24">
        <v>15</v>
      </c>
      <c r="B120" s="24" t="s">
        <v>91</v>
      </c>
      <c r="C120" s="24">
        <f>C127</f>
        <v>0</v>
      </c>
      <c r="D120" s="24">
        <f t="shared" ref="D120:Z120" si="53">D127</f>
        <v>0</v>
      </c>
      <c r="E120" s="24">
        <f t="shared" si="53"/>
        <v>0</v>
      </c>
      <c r="F120" s="24">
        <f t="shared" si="53"/>
        <v>0</v>
      </c>
      <c r="G120" s="24">
        <f t="shared" si="53"/>
        <v>0</v>
      </c>
      <c r="H120" s="24">
        <f t="shared" si="53"/>
        <v>0</v>
      </c>
      <c r="I120" s="24">
        <f t="shared" si="53"/>
        <v>0</v>
      </c>
      <c r="J120" s="24">
        <f t="shared" si="53"/>
        <v>0</v>
      </c>
      <c r="K120" s="24">
        <f t="shared" si="53"/>
        <v>0</v>
      </c>
      <c r="L120" s="24">
        <f t="shared" si="53"/>
        <v>0</v>
      </c>
      <c r="M120" s="24">
        <f t="shared" si="53"/>
        <v>0</v>
      </c>
      <c r="N120" s="24">
        <f t="shared" si="53"/>
        <v>0</v>
      </c>
      <c r="O120" s="24">
        <f t="shared" si="53"/>
        <v>0</v>
      </c>
      <c r="P120" s="24">
        <f t="shared" si="53"/>
        <v>0</v>
      </c>
      <c r="Q120" s="24">
        <f t="shared" si="53"/>
        <v>0</v>
      </c>
      <c r="R120" s="24">
        <f t="shared" si="53"/>
        <v>0</v>
      </c>
      <c r="S120" s="24">
        <f t="shared" si="53"/>
        <v>0</v>
      </c>
      <c r="T120" s="24">
        <f t="shared" si="53"/>
        <v>0</v>
      </c>
      <c r="U120" s="24">
        <f t="shared" si="53"/>
        <v>0</v>
      </c>
      <c r="V120" s="24">
        <f t="shared" si="53"/>
        <v>0</v>
      </c>
      <c r="W120" s="24">
        <f t="shared" si="53"/>
        <v>0</v>
      </c>
      <c r="X120" s="24">
        <f t="shared" si="53"/>
        <v>0</v>
      </c>
      <c r="Y120" s="24">
        <f t="shared" si="53"/>
        <v>0</v>
      </c>
      <c r="Z120" s="185">
        <f t="shared" si="53"/>
        <v>0</v>
      </c>
      <c r="AA120" s="194"/>
      <c r="AB120" s="194"/>
      <c r="AC120" s="194"/>
      <c r="AD120" s="194"/>
      <c r="AE120" s="194"/>
      <c r="AF120" s="194"/>
      <c r="AG120" s="194"/>
      <c r="AH120" s="194"/>
      <c r="AI120" s="188"/>
      <c r="AJ120" s="68"/>
      <c r="AK120" s="60"/>
    </row>
    <row r="121" spans="1:37" s="2" customFormat="1" ht="38.25" x14ac:dyDescent="0.25">
      <c r="A121" s="5" t="s">
        <v>87</v>
      </c>
      <c r="B121" s="27" t="s">
        <v>134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186"/>
      <c r="AA121" s="195"/>
      <c r="AB121" s="195"/>
      <c r="AC121" s="195"/>
      <c r="AD121" s="195"/>
      <c r="AE121" s="195"/>
      <c r="AF121" s="195"/>
      <c r="AG121" s="196"/>
      <c r="AH121" s="196"/>
      <c r="AI121" s="189"/>
      <c r="AJ121" s="63"/>
      <c r="AK121" s="45"/>
    </row>
    <row r="122" spans="1:37" s="2" customFormat="1" ht="15.75" x14ac:dyDescent="0.25">
      <c r="A122" s="5"/>
      <c r="B122" s="5" t="s">
        <v>94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87"/>
      <c r="AA122" s="195"/>
      <c r="AB122" s="195"/>
      <c r="AC122" s="195"/>
      <c r="AD122" s="195"/>
      <c r="AE122" s="195"/>
      <c r="AF122" s="195"/>
      <c r="AG122" s="197"/>
      <c r="AH122" s="197"/>
      <c r="AI122" s="190"/>
      <c r="AJ122" s="66"/>
      <c r="AK122" s="52"/>
    </row>
    <row r="123" spans="1:37" s="2" customFormat="1" ht="18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87"/>
      <c r="AA123" s="195"/>
      <c r="AB123" s="195"/>
      <c r="AC123" s="195"/>
      <c r="AD123" s="195"/>
      <c r="AE123" s="195"/>
      <c r="AF123" s="195"/>
      <c r="AG123" s="196"/>
      <c r="AH123" s="196"/>
      <c r="AI123" s="189"/>
      <c r="AJ123" s="63"/>
      <c r="AK123" s="45"/>
    </row>
    <row r="124" spans="1:37" s="2" customFormat="1" ht="18.75" x14ac:dyDescent="0.25">
      <c r="A124" s="5" t="s">
        <v>88</v>
      </c>
      <c r="B124" s="5" t="s">
        <v>96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87"/>
      <c r="AA124" s="195"/>
      <c r="AB124" s="195"/>
      <c r="AC124" s="195"/>
      <c r="AD124" s="195"/>
      <c r="AE124" s="195"/>
      <c r="AF124" s="195"/>
      <c r="AG124" s="196"/>
      <c r="AH124" s="196"/>
      <c r="AI124" s="189"/>
      <c r="AJ124" s="63"/>
      <c r="AK124" s="45"/>
    </row>
    <row r="125" spans="1:37" s="2" customFormat="1" ht="18.75" x14ac:dyDescent="0.25">
      <c r="A125" s="5"/>
      <c r="B125" s="5" t="s">
        <v>94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87"/>
      <c r="AA125" s="195"/>
      <c r="AB125" s="195"/>
      <c r="AC125" s="195"/>
      <c r="AD125" s="195"/>
      <c r="AE125" s="195"/>
      <c r="AF125" s="195"/>
      <c r="AG125" s="196"/>
      <c r="AH125" s="196"/>
      <c r="AI125" s="189"/>
      <c r="AJ125" s="63"/>
      <c r="AK125" s="45"/>
    </row>
    <row r="126" spans="1:37" s="2" customFormat="1" ht="25.5" x14ac:dyDescent="0.25">
      <c r="A126" s="5" t="s">
        <v>89</v>
      </c>
      <c r="B126" s="5" t="s">
        <v>98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87"/>
      <c r="AA126" s="195"/>
      <c r="AB126" s="195"/>
      <c r="AC126" s="195"/>
      <c r="AD126" s="195"/>
      <c r="AE126" s="195"/>
      <c r="AF126" s="195"/>
      <c r="AG126" s="196"/>
      <c r="AH126" s="196"/>
      <c r="AI126" s="189"/>
      <c r="AJ126" s="63"/>
      <c r="AK126" s="45"/>
    </row>
    <row r="127" spans="1:37" s="2" customFormat="1" ht="30" x14ac:dyDescent="0.25">
      <c r="A127" s="5"/>
      <c r="B127" s="102" t="s">
        <v>142</v>
      </c>
      <c r="C127" s="5">
        <v>0</v>
      </c>
      <c r="D127" s="5"/>
      <c r="E127" s="5">
        <v>0</v>
      </c>
      <c r="F127" s="5"/>
      <c r="G127" s="5">
        <v>0</v>
      </c>
      <c r="H127" s="5"/>
      <c r="I127" s="5">
        <f>G127+E127+C127</f>
        <v>0</v>
      </c>
      <c r="J127" s="5"/>
      <c r="K127" s="5">
        <v>0</v>
      </c>
      <c r="L127" s="5"/>
      <c r="M127" s="5">
        <v>0</v>
      </c>
      <c r="N127" s="5"/>
      <c r="O127" s="5">
        <v>0</v>
      </c>
      <c r="P127" s="5"/>
      <c r="Q127" s="5">
        <f>O127+M127+K127</f>
        <v>0</v>
      </c>
      <c r="R127" s="5"/>
      <c r="S127" s="5">
        <v>0</v>
      </c>
      <c r="T127" s="5"/>
      <c r="U127" s="5">
        <v>0</v>
      </c>
      <c r="V127" s="5"/>
      <c r="W127" s="5">
        <v>0</v>
      </c>
      <c r="X127" s="5"/>
      <c r="Y127" s="5">
        <f>W127+U127+S127</f>
        <v>0</v>
      </c>
      <c r="Z127" s="5"/>
      <c r="AA127" s="192">
        <v>0</v>
      </c>
      <c r="AB127" s="192"/>
      <c r="AC127" s="192">
        <v>0</v>
      </c>
      <c r="AD127" s="192"/>
      <c r="AE127" s="192">
        <v>0</v>
      </c>
      <c r="AF127" s="192"/>
      <c r="AG127" s="193">
        <v>0</v>
      </c>
      <c r="AH127" s="193"/>
      <c r="AI127" s="63">
        <v>1</v>
      </c>
      <c r="AJ127" s="63"/>
      <c r="AK127" s="45"/>
    </row>
    <row r="128" spans="1:37" s="2" customFormat="1" ht="25.5" x14ac:dyDescent="0.25">
      <c r="A128" s="24">
        <v>16</v>
      </c>
      <c r="B128" s="24" t="s">
        <v>99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172"/>
      <c r="AB128" s="172"/>
      <c r="AC128" s="172"/>
      <c r="AD128" s="172"/>
      <c r="AE128" s="172"/>
      <c r="AF128" s="172"/>
      <c r="AG128" s="172"/>
      <c r="AH128" s="172"/>
      <c r="AI128" s="68"/>
      <c r="AJ128" s="68"/>
      <c r="AK128" s="60"/>
    </row>
    <row r="129" spans="1:37" s="2" customFormat="1" ht="18.75" x14ac:dyDescent="0.25">
      <c r="A129" s="5" t="s">
        <v>92</v>
      </c>
      <c r="B129" s="5" t="s">
        <v>100</v>
      </c>
      <c r="C129" s="5">
        <v>0</v>
      </c>
      <c r="D129" s="5"/>
      <c r="E129" s="5">
        <v>0</v>
      </c>
      <c r="F129" s="5"/>
      <c r="G129" s="5">
        <v>0</v>
      </c>
      <c r="H129" s="5"/>
      <c r="I129" s="5">
        <f>G129+E129+C129</f>
        <v>0</v>
      </c>
      <c r="J129" s="5"/>
      <c r="K129" s="5">
        <v>0</v>
      </c>
      <c r="L129" s="5"/>
      <c r="M129" s="5">
        <v>0</v>
      </c>
      <c r="N129" s="5"/>
      <c r="O129" s="5">
        <v>0</v>
      </c>
      <c r="P129" s="5"/>
      <c r="Q129" s="5">
        <f t="shared" ref="Q129" si="54">O129+M129+K129</f>
        <v>0</v>
      </c>
      <c r="R129" s="5"/>
      <c r="S129" s="5">
        <v>0</v>
      </c>
      <c r="T129" s="5"/>
      <c r="U129" s="5">
        <v>0</v>
      </c>
      <c r="V129" s="5"/>
      <c r="W129" s="5">
        <v>0</v>
      </c>
      <c r="X129" s="5"/>
      <c r="Y129" s="5">
        <f>W129+U129+S129</f>
        <v>0</v>
      </c>
      <c r="Z129" s="5"/>
      <c r="AA129" s="127">
        <v>0</v>
      </c>
      <c r="AB129" s="127"/>
      <c r="AC129" s="127">
        <v>0</v>
      </c>
      <c r="AD129" s="127"/>
      <c r="AE129" s="127">
        <v>0</v>
      </c>
      <c r="AF129" s="127"/>
      <c r="AG129" s="128">
        <v>0</v>
      </c>
      <c r="AH129" s="128"/>
      <c r="AI129" s="63">
        <v>1</v>
      </c>
      <c r="AJ129" s="63"/>
      <c r="AK129" s="45"/>
    </row>
    <row r="130" spans="1:37" s="2" customFormat="1" ht="18.75" x14ac:dyDescent="0.25">
      <c r="A130" s="5" t="s">
        <v>95</v>
      </c>
      <c r="B130" s="5" t="s">
        <v>101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27"/>
      <c r="AB130" s="127"/>
      <c r="AC130" s="127"/>
      <c r="AD130" s="127"/>
      <c r="AE130" s="127"/>
      <c r="AF130" s="127"/>
      <c r="AG130" s="128"/>
      <c r="AH130" s="128"/>
      <c r="AI130" s="63"/>
      <c r="AJ130" s="63"/>
      <c r="AK130" s="45"/>
    </row>
    <row r="131" spans="1:37" s="2" customFormat="1" ht="18.75" x14ac:dyDescent="0.25">
      <c r="A131" s="5" t="s">
        <v>97</v>
      </c>
      <c r="B131" s="5" t="s">
        <v>102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27"/>
      <c r="AB131" s="127"/>
      <c r="AC131" s="127"/>
      <c r="AD131" s="127"/>
      <c r="AE131" s="127"/>
      <c r="AF131" s="127"/>
      <c r="AG131" s="128"/>
      <c r="AH131" s="128"/>
      <c r="AI131" s="63"/>
      <c r="AJ131" s="63"/>
      <c r="AK131" s="45"/>
    </row>
    <row r="132" spans="1:37" s="2" customFormat="1" ht="25.5" x14ac:dyDescent="0.25">
      <c r="A132" s="5" t="s">
        <v>135</v>
      </c>
      <c r="B132" s="5" t="s">
        <v>103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27"/>
      <c r="AB132" s="127"/>
      <c r="AC132" s="127"/>
      <c r="AD132" s="127"/>
      <c r="AE132" s="127"/>
      <c r="AF132" s="127"/>
      <c r="AG132" s="128"/>
      <c r="AH132" s="128"/>
      <c r="AI132" s="63"/>
      <c r="AJ132" s="63"/>
      <c r="AK132" s="45"/>
    </row>
    <row r="133" spans="1:37" s="2" customFormat="1" ht="18.75" x14ac:dyDescent="0.25">
      <c r="A133" s="5" t="s">
        <v>136</v>
      </c>
      <c r="B133" s="5" t="s">
        <v>104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27"/>
      <c r="AB133" s="127"/>
      <c r="AC133" s="127"/>
      <c r="AD133" s="127"/>
      <c r="AE133" s="127"/>
      <c r="AF133" s="127"/>
      <c r="AG133" s="128"/>
      <c r="AH133" s="128"/>
      <c r="AI133" s="63"/>
      <c r="AJ133" s="63"/>
      <c r="AK133" s="45"/>
    </row>
    <row r="134" spans="1:37" s="2" customFormat="1" ht="18.75" x14ac:dyDescent="0.25">
      <c r="A134" s="5" t="s">
        <v>137</v>
      </c>
      <c r="B134" s="5" t="s">
        <v>105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27"/>
      <c r="AB134" s="127"/>
      <c r="AC134" s="127"/>
      <c r="AD134" s="127"/>
      <c r="AE134" s="127"/>
      <c r="AF134" s="127"/>
      <c r="AG134" s="128"/>
      <c r="AH134" s="128"/>
      <c r="AI134" s="63"/>
      <c r="AJ134" s="63"/>
      <c r="AK134" s="45"/>
    </row>
    <row r="135" spans="1:37" s="2" customFormat="1" ht="18.75" x14ac:dyDescent="0.25">
      <c r="A135" s="5" t="s">
        <v>138</v>
      </c>
      <c r="B135" s="5" t="s">
        <v>106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27"/>
      <c r="AB135" s="127"/>
      <c r="AC135" s="127"/>
      <c r="AD135" s="127"/>
      <c r="AE135" s="127"/>
      <c r="AF135" s="127"/>
      <c r="AG135" s="128"/>
      <c r="AH135" s="128"/>
      <c r="AI135" s="63"/>
      <c r="AJ135" s="63"/>
      <c r="AK135" s="45"/>
    </row>
    <row r="136" spans="1:37" s="2" customFormat="1" ht="25.5" x14ac:dyDescent="0.25">
      <c r="A136" s="24">
        <v>17</v>
      </c>
      <c r="B136" s="24" t="s">
        <v>107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172"/>
      <c r="AB136" s="172"/>
      <c r="AC136" s="172"/>
      <c r="AD136" s="172"/>
      <c r="AE136" s="172"/>
      <c r="AF136" s="172"/>
      <c r="AG136" s="172"/>
      <c r="AH136" s="172"/>
      <c r="AI136" s="68"/>
      <c r="AJ136" s="68"/>
      <c r="AK136" s="60"/>
    </row>
    <row r="137" spans="1:37" s="2" customFormat="1" ht="18.75" x14ac:dyDescent="0.25">
      <c r="A137" s="5" t="s">
        <v>139</v>
      </c>
      <c r="B137" s="5" t="s">
        <v>93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27"/>
      <c r="AB137" s="127"/>
      <c r="AC137" s="127"/>
      <c r="AD137" s="127"/>
      <c r="AE137" s="127"/>
      <c r="AF137" s="127"/>
      <c r="AG137" s="128"/>
      <c r="AH137" s="128"/>
      <c r="AI137" s="63"/>
      <c r="AJ137" s="63"/>
      <c r="AK137" s="45"/>
    </row>
    <row r="138" spans="1:37" s="2" customFormat="1" ht="18.75" x14ac:dyDescent="0.25">
      <c r="A138" s="5"/>
      <c r="B138" s="5" t="s">
        <v>94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27"/>
      <c r="AB138" s="127"/>
      <c r="AC138" s="127"/>
      <c r="AD138" s="127"/>
      <c r="AE138" s="127"/>
      <c r="AF138" s="127"/>
      <c r="AG138" s="128"/>
      <c r="AH138" s="128"/>
      <c r="AI138" s="63"/>
      <c r="AJ138" s="63"/>
      <c r="AK138" s="45"/>
    </row>
    <row r="139" spans="1:37" s="2" customFormat="1" ht="18.75" x14ac:dyDescent="0.25">
      <c r="A139" s="5" t="s">
        <v>140</v>
      </c>
      <c r="B139" s="5" t="s">
        <v>96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27"/>
      <c r="AB139" s="127"/>
      <c r="AC139" s="127"/>
      <c r="AD139" s="127"/>
      <c r="AE139" s="127"/>
      <c r="AF139" s="127"/>
      <c r="AG139" s="128"/>
      <c r="AH139" s="128"/>
      <c r="AI139" s="63"/>
      <c r="AJ139" s="63"/>
      <c r="AK139" s="45"/>
    </row>
    <row r="140" spans="1:37" s="2" customFormat="1" ht="18.75" x14ac:dyDescent="0.25">
      <c r="A140" s="5"/>
      <c r="B140" s="5" t="s">
        <v>94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27"/>
      <c r="AB140" s="127"/>
      <c r="AC140" s="127"/>
      <c r="AD140" s="127"/>
      <c r="AE140" s="127"/>
      <c r="AF140" s="127"/>
      <c r="AG140" s="128"/>
      <c r="AH140" s="128"/>
      <c r="AI140" s="63"/>
      <c r="AJ140" s="63"/>
      <c r="AK140" s="45"/>
    </row>
    <row r="141" spans="1:37" s="2" customFormat="1" ht="25.5" x14ac:dyDescent="0.25">
      <c r="A141" s="5" t="s">
        <v>141</v>
      </c>
      <c r="B141" s="5" t="s">
        <v>98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27"/>
      <c r="AB141" s="127"/>
      <c r="AC141" s="127"/>
      <c r="AD141" s="127"/>
      <c r="AE141" s="127"/>
      <c r="AF141" s="127"/>
      <c r="AG141" s="128"/>
      <c r="AH141" s="128"/>
      <c r="AI141" s="63"/>
      <c r="AJ141" s="63"/>
      <c r="AK141" s="45"/>
    </row>
    <row r="142" spans="1:37" s="2" customFormat="1" ht="18.75" x14ac:dyDescent="0.25">
      <c r="A142" s="5"/>
      <c r="B142" s="5" t="s">
        <v>94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27"/>
      <c r="AB142" s="127"/>
      <c r="AC142" s="127"/>
      <c r="AD142" s="127"/>
      <c r="AE142" s="127"/>
      <c r="AF142" s="127"/>
      <c r="AG142" s="128"/>
      <c r="AH142" s="128"/>
      <c r="AI142" s="63"/>
      <c r="AJ142" s="63"/>
      <c r="AK142" s="45"/>
    </row>
    <row r="143" spans="1:37" s="2" customFormat="1" ht="20.25" x14ac:dyDescent="0.25">
      <c r="A143" s="155" t="s">
        <v>108</v>
      </c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62"/>
      <c r="AJ143" s="62"/>
      <c r="AK143" s="46"/>
    </row>
    <row r="144" spans="1:37" s="2" customFormat="1" ht="25.5" x14ac:dyDescent="0.25">
      <c r="A144" s="12">
        <v>18</v>
      </c>
      <c r="B144" s="12" t="s">
        <v>41</v>
      </c>
      <c r="C144" s="12"/>
      <c r="D144" s="12"/>
      <c r="E144" s="12"/>
      <c r="F144" s="12"/>
      <c r="G144" s="12"/>
      <c r="H144" s="12"/>
      <c r="I144" s="121"/>
      <c r="J144" s="12"/>
      <c r="K144" s="12"/>
      <c r="L144" s="12"/>
      <c r="M144" s="12"/>
      <c r="N144" s="12"/>
      <c r="O144" s="12"/>
      <c r="P144" s="12"/>
      <c r="Q144" s="121"/>
      <c r="R144" s="12"/>
      <c r="S144" s="12"/>
      <c r="T144" s="12"/>
      <c r="U144" s="12"/>
      <c r="V144" s="12"/>
      <c r="W144" s="12"/>
      <c r="X144" s="12"/>
      <c r="Y144" s="121"/>
      <c r="Z144" s="12"/>
      <c r="AA144" s="198"/>
      <c r="AB144" s="198"/>
      <c r="AC144" s="198"/>
      <c r="AD144" s="198"/>
      <c r="AE144" s="198"/>
      <c r="AF144" s="198"/>
      <c r="AG144" s="173">
        <f t="shared" ref="AG144:AG146" si="55">AE144+AC144+AA144</f>
        <v>0</v>
      </c>
      <c r="AH144" s="173"/>
      <c r="AI144" s="125">
        <f t="shared" ref="AI144:AI146" si="56">AG144+Y144+Q144+I144</f>
        <v>0</v>
      </c>
      <c r="AJ144" s="63"/>
      <c r="AK144" s="45"/>
    </row>
    <row r="145" spans="1:37" s="2" customFormat="1" ht="25.5" x14ac:dyDescent="0.25">
      <c r="A145" s="12">
        <v>19</v>
      </c>
      <c r="B145" s="12" t="s">
        <v>109</v>
      </c>
      <c r="C145" s="28">
        <v>0</v>
      </c>
      <c r="D145" s="28"/>
      <c r="E145" s="28">
        <v>0</v>
      </c>
      <c r="F145" s="12"/>
      <c r="G145" s="12">
        <v>0</v>
      </c>
      <c r="H145" s="12"/>
      <c r="I145" s="121">
        <f t="shared" ref="I145:I146" si="57">G145+E145+C145</f>
        <v>0</v>
      </c>
      <c r="J145" s="12"/>
      <c r="K145" s="106">
        <v>0</v>
      </c>
      <c r="L145" s="106"/>
      <c r="M145" s="106">
        <v>0</v>
      </c>
      <c r="N145" s="106"/>
      <c r="O145" s="106">
        <v>0</v>
      </c>
      <c r="P145" s="106"/>
      <c r="Q145" s="121">
        <f t="shared" ref="Q145:Q146" si="58">O145+M145+K145</f>
        <v>0</v>
      </c>
      <c r="R145" s="106"/>
      <c r="S145" s="106">
        <v>0</v>
      </c>
      <c r="T145" s="106"/>
      <c r="U145" s="106">
        <v>0</v>
      </c>
      <c r="V145" s="106"/>
      <c r="W145" s="106">
        <v>2</v>
      </c>
      <c r="X145" s="106"/>
      <c r="Y145" s="121">
        <f>W145+U145+S145</f>
        <v>2</v>
      </c>
      <c r="Z145" s="12"/>
      <c r="AA145" s="198">
        <v>0</v>
      </c>
      <c r="AB145" s="198"/>
      <c r="AC145" s="198">
        <v>0</v>
      </c>
      <c r="AD145" s="198"/>
      <c r="AE145" s="198">
        <v>4</v>
      </c>
      <c r="AF145" s="198"/>
      <c r="AG145" s="173">
        <f t="shared" si="55"/>
        <v>4</v>
      </c>
      <c r="AH145" s="173"/>
      <c r="AI145" s="125">
        <f t="shared" si="56"/>
        <v>6</v>
      </c>
      <c r="AJ145" s="63"/>
      <c r="AK145" s="45"/>
    </row>
    <row r="146" spans="1:37" s="2" customFormat="1" ht="25.5" x14ac:dyDescent="0.25">
      <c r="A146" s="12">
        <v>20</v>
      </c>
      <c r="B146" s="12" t="s">
        <v>110</v>
      </c>
      <c r="C146" s="28">
        <v>0</v>
      </c>
      <c r="D146" s="28"/>
      <c r="E146" s="28">
        <v>0</v>
      </c>
      <c r="F146" s="12"/>
      <c r="G146" s="12">
        <v>0</v>
      </c>
      <c r="H146" s="12"/>
      <c r="I146" s="121">
        <f t="shared" si="57"/>
        <v>0</v>
      </c>
      <c r="J146" s="12"/>
      <c r="K146" s="106">
        <v>0</v>
      </c>
      <c r="L146" s="106"/>
      <c r="M146" s="106">
        <v>0</v>
      </c>
      <c r="N146" s="106"/>
      <c r="O146" s="106">
        <v>0</v>
      </c>
      <c r="P146" s="106"/>
      <c r="Q146" s="121">
        <f t="shared" si="58"/>
        <v>0</v>
      </c>
      <c r="R146" s="106"/>
      <c r="S146" s="106">
        <v>0</v>
      </c>
      <c r="T146" s="106"/>
      <c r="U146" s="106">
        <v>0</v>
      </c>
      <c r="V146" s="106"/>
      <c r="W146" s="106">
        <v>2473</v>
      </c>
      <c r="X146" s="106"/>
      <c r="Y146" s="121">
        <f t="shared" ref="Y146:Y147" si="59">W146+U146+S146</f>
        <v>2473</v>
      </c>
      <c r="Z146" s="12"/>
      <c r="AA146" s="198">
        <v>0</v>
      </c>
      <c r="AB146" s="198"/>
      <c r="AC146" s="198">
        <v>0</v>
      </c>
      <c r="AD146" s="198"/>
      <c r="AE146" s="198">
        <v>1440</v>
      </c>
      <c r="AF146" s="198"/>
      <c r="AG146" s="173">
        <f t="shared" si="55"/>
        <v>1440</v>
      </c>
      <c r="AH146" s="173"/>
      <c r="AI146" s="125">
        <f t="shared" si="56"/>
        <v>3913</v>
      </c>
      <c r="AJ146" s="63"/>
      <c r="AK146" s="45"/>
    </row>
    <row r="147" spans="1:37" s="2" customFormat="1" ht="25.5" x14ac:dyDescent="0.25">
      <c r="A147" s="12">
        <v>21</v>
      </c>
      <c r="B147" s="12" t="s">
        <v>111</v>
      </c>
      <c r="C147" s="12">
        <v>0</v>
      </c>
      <c r="D147" s="12"/>
      <c r="E147" s="12">
        <v>0</v>
      </c>
      <c r="F147" s="12"/>
      <c r="G147" s="12">
        <v>0</v>
      </c>
      <c r="H147" s="12"/>
      <c r="I147" s="121">
        <f>G147+E147+C147</f>
        <v>0</v>
      </c>
      <c r="J147" s="12"/>
      <c r="K147" s="106">
        <v>30</v>
      </c>
      <c r="L147" s="106"/>
      <c r="M147" s="106">
        <v>0</v>
      </c>
      <c r="N147" s="106"/>
      <c r="O147" s="106">
        <v>0</v>
      </c>
      <c r="P147" s="106"/>
      <c r="Q147" s="121">
        <f>O147+M147+K147</f>
        <v>30</v>
      </c>
      <c r="R147" s="106"/>
      <c r="S147" s="106">
        <v>0</v>
      </c>
      <c r="T147" s="106"/>
      <c r="U147" s="106">
        <v>0</v>
      </c>
      <c r="V147" s="106"/>
      <c r="W147" s="106">
        <v>0</v>
      </c>
      <c r="X147" s="106"/>
      <c r="Y147" s="121">
        <f t="shared" si="59"/>
        <v>0</v>
      </c>
      <c r="Z147" s="12"/>
      <c r="AA147" s="198">
        <v>30</v>
      </c>
      <c r="AB147" s="198"/>
      <c r="AC147" s="198">
        <v>0</v>
      </c>
      <c r="AD147" s="198"/>
      <c r="AE147" s="198">
        <v>0</v>
      </c>
      <c r="AF147" s="198"/>
      <c r="AG147" s="173">
        <f>AE147+AC147+AA147</f>
        <v>30</v>
      </c>
      <c r="AH147" s="173"/>
      <c r="AI147" s="125">
        <f>AG147+Y147+Q147+I147</f>
        <v>60</v>
      </c>
      <c r="AJ147" s="63"/>
      <c r="AK147" s="45"/>
    </row>
    <row r="149" spans="1:37" s="95" customFormat="1" ht="15.75" x14ac:dyDescent="0.25">
      <c r="B149" s="174" t="s">
        <v>203</v>
      </c>
      <c r="C149" s="174"/>
      <c r="D149" s="90" t="s">
        <v>204</v>
      </c>
      <c r="E149" s="96"/>
      <c r="F149" s="96"/>
      <c r="G149" s="96"/>
    </row>
    <row r="150" spans="1:37" s="95" customFormat="1" ht="15.75" x14ac:dyDescent="0.25">
      <c r="B150" s="175" t="s">
        <v>205</v>
      </c>
      <c r="C150" s="175"/>
      <c r="D150" s="90" t="s">
        <v>206</v>
      </c>
      <c r="E150" s="90"/>
      <c r="F150" s="90"/>
      <c r="G150" s="90"/>
    </row>
    <row r="151" spans="1:37" s="95" customFormat="1" ht="15.75" x14ac:dyDescent="0.25">
      <c r="B151" s="92" t="s">
        <v>207</v>
      </c>
      <c r="C151" s="92"/>
      <c r="D151" s="90" t="s">
        <v>208</v>
      </c>
      <c r="E151" s="90"/>
      <c r="F151" s="90"/>
      <c r="G151" s="90"/>
    </row>
    <row r="152" spans="1:37" s="95" customFormat="1" ht="15.75" x14ac:dyDescent="0.25">
      <c r="B152" s="175" t="s">
        <v>211</v>
      </c>
      <c r="C152" s="175"/>
      <c r="D152" s="90" t="s">
        <v>217</v>
      </c>
      <c r="E152" s="90"/>
      <c r="F152" s="90"/>
      <c r="G152" s="90"/>
    </row>
    <row r="153" spans="1:37" s="95" customFormat="1" ht="18.75" x14ac:dyDescent="0.3">
      <c r="B153" s="93"/>
      <c r="C153" s="96"/>
      <c r="D153" s="85"/>
      <c r="E153" s="85"/>
      <c r="F153" s="94" t="s">
        <v>209</v>
      </c>
      <c r="G153" s="85"/>
    </row>
    <row r="154" spans="1:37" s="95" customFormat="1" ht="18.75" x14ac:dyDescent="0.3">
      <c r="B154" s="93" t="s">
        <v>210</v>
      </c>
      <c r="C154" s="96"/>
      <c r="D154" s="85" t="s">
        <v>218</v>
      </c>
      <c r="E154" s="85"/>
      <c r="F154" s="85"/>
      <c r="G154" s="85"/>
    </row>
    <row r="155" spans="1:37" ht="18.75" x14ac:dyDescent="0.3">
      <c r="D155" s="85"/>
      <c r="E155" s="85"/>
      <c r="F155" s="85"/>
      <c r="G155" s="85"/>
    </row>
  </sheetData>
  <mergeCells count="750">
    <mergeCell ref="B149:C149"/>
    <mergeCell ref="B150:C150"/>
    <mergeCell ref="B152:C152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  <mergeCell ref="A143:AH143"/>
    <mergeCell ref="AG144:AH144"/>
    <mergeCell ref="AA141:AB141"/>
    <mergeCell ref="AC141:AD141"/>
    <mergeCell ref="AE141:AF141"/>
    <mergeCell ref="AG141:AH141"/>
    <mergeCell ref="AA142:AB142"/>
    <mergeCell ref="AC142:AD142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4:Z4"/>
    <mergeCell ref="Y5:Z5"/>
    <mergeCell ref="Y6:Z6"/>
    <mergeCell ref="Y7:Z7"/>
    <mergeCell ref="Y8:Z8"/>
    <mergeCell ref="Y9:Z9"/>
    <mergeCell ref="Y10:Z10"/>
    <mergeCell ref="Y11:Z11"/>
    <mergeCell ref="Y12:Z12"/>
    <mergeCell ref="AG147:AH147"/>
    <mergeCell ref="AG145:AH145"/>
    <mergeCell ref="AG146:AH146"/>
    <mergeCell ref="AE142:AF142"/>
    <mergeCell ref="AG142:AH142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119:AH119"/>
    <mergeCell ref="A86:AH86"/>
    <mergeCell ref="A87:A89"/>
    <mergeCell ref="B87:B89"/>
    <mergeCell ref="AA87:AF87"/>
    <mergeCell ref="AG87:AH87"/>
    <mergeCell ref="AA88:AB88"/>
    <mergeCell ref="AC88:AD88"/>
    <mergeCell ref="K87:P87"/>
    <mergeCell ref="Q87:R87"/>
    <mergeCell ref="S87:X87"/>
    <mergeCell ref="Y87:Z87"/>
    <mergeCell ref="A44:A46"/>
    <mergeCell ref="B44:B46"/>
    <mergeCell ref="AG44:AH44"/>
    <mergeCell ref="AA45:AB45"/>
    <mergeCell ref="AC45:AD45"/>
    <mergeCell ref="AE45:AF45"/>
    <mergeCell ref="AG45:AH45"/>
    <mergeCell ref="AE88:AF88"/>
    <mergeCell ref="AG88:AH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87:H87"/>
    <mergeCell ref="I87:J87"/>
    <mergeCell ref="I44:J44"/>
    <mergeCell ref="A40:AH40"/>
    <mergeCell ref="AA41:AB41"/>
    <mergeCell ref="AC41:AD41"/>
    <mergeCell ref="AE41:AF41"/>
    <mergeCell ref="AG41:AH41"/>
    <mergeCell ref="AA42:AB42"/>
    <mergeCell ref="AC42:AD42"/>
    <mergeCell ref="AE42:AF42"/>
    <mergeCell ref="AG42:AH42"/>
    <mergeCell ref="Y41:Z41"/>
    <mergeCell ref="Y42:Z42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AA36:AB36"/>
    <mergeCell ref="AC36:AD36"/>
    <mergeCell ref="AE36:AF36"/>
    <mergeCell ref="AG36:AH36"/>
    <mergeCell ref="AA37:AB37"/>
    <mergeCell ref="AC37:AD37"/>
    <mergeCell ref="AE37:AF37"/>
    <mergeCell ref="AG37:AH37"/>
    <mergeCell ref="AA34:AB34"/>
    <mergeCell ref="AC34:AD34"/>
    <mergeCell ref="AE34:AF34"/>
    <mergeCell ref="AG34:AH34"/>
    <mergeCell ref="AA35:AB35"/>
    <mergeCell ref="AC35:AD35"/>
    <mergeCell ref="AE35:AF35"/>
    <mergeCell ref="AG35:AH35"/>
    <mergeCell ref="AA32:AB32"/>
    <mergeCell ref="AC32:AD32"/>
    <mergeCell ref="AE32:AF32"/>
    <mergeCell ref="AG32:AH32"/>
    <mergeCell ref="AA33:AB33"/>
    <mergeCell ref="AC33:AD33"/>
    <mergeCell ref="AE33:AF33"/>
    <mergeCell ref="AG33:AH33"/>
    <mergeCell ref="AA30:AB30"/>
    <mergeCell ref="AC30:AD30"/>
    <mergeCell ref="AE30:AF30"/>
    <mergeCell ref="AG30:AH30"/>
    <mergeCell ref="AA31:AB31"/>
    <mergeCell ref="AC31:AD31"/>
    <mergeCell ref="AE31:AF31"/>
    <mergeCell ref="AG31:AH31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12:AB12"/>
    <mergeCell ref="AC12:AD12"/>
    <mergeCell ref="AE12:AF12"/>
    <mergeCell ref="AG12:AH12"/>
    <mergeCell ref="AA13:AB13"/>
    <mergeCell ref="AC13:AD13"/>
    <mergeCell ref="AE13:AF13"/>
    <mergeCell ref="AG13:AH13"/>
    <mergeCell ref="AA11:AB11"/>
    <mergeCell ref="AC11:AD11"/>
    <mergeCell ref="AE11:AF11"/>
    <mergeCell ref="AG11:AH11"/>
    <mergeCell ref="AA8:AB8"/>
    <mergeCell ref="AC8:AD8"/>
    <mergeCell ref="AE8:AF8"/>
    <mergeCell ref="AG8:AH8"/>
    <mergeCell ref="AA9:AB9"/>
    <mergeCell ref="AC9:AD9"/>
    <mergeCell ref="AE9:AF9"/>
    <mergeCell ref="AG9:AH9"/>
    <mergeCell ref="AG4:AH4"/>
    <mergeCell ref="AA5:AB5"/>
    <mergeCell ref="AC5:AD5"/>
    <mergeCell ref="AE5:AF5"/>
    <mergeCell ref="AG5:AH5"/>
    <mergeCell ref="AA10:AB10"/>
    <mergeCell ref="AC10:AD10"/>
    <mergeCell ref="AE10:AF10"/>
    <mergeCell ref="AG10:AH10"/>
    <mergeCell ref="AM43:AN43"/>
    <mergeCell ref="A43:AH43"/>
    <mergeCell ref="A1:A2"/>
    <mergeCell ref="B1:B2"/>
    <mergeCell ref="AG1:AH1"/>
    <mergeCell ref="AA2:AB2"/>
    <mergeCell ref="AC2:AD2"/>
    <mergeCell ref="AE2:AF2"/>
    <mergeCell ref="AG2:AH2"/>
    <mergeCell ref="AA6:AB6"/>
    <mergeCell ref="AC6:AD6"/>
    <mergeCell ref="AE6:AF6"/>
    <mergeCell ref="AG6:AH6"/>
    <mergeCell ref="AA7:AB7"/>
    <mergeCell ref="AC7:AD7"/>
    <mergeCell ref="AE7:AF7"/>
    <mergeCell ref="AG7:AH7"/>
    <mergeCell ref="A3:AH3"/>
    <mergeCell ref="AA4:AB4"/>
    <mergeCell ref="AC4:AD4"/>
    <mergeCell ref="AE4:AF4"/>
    <mergeCell ref="I1:J1"/>
    <mergeCell ref="C1:H1"/>
    <mergeCell ref="Q1:R1"/>
    <mergeCell ref="C44:H44"/>
    <mergeCell ref="Q44:R44"/>
    <mergeCell ref="Q45:R45"/>
    <mergeCell ref="Y45:Z45"/>
    <mergeCell ref="Y44:Z44"/>
    <mergeCell ref="K44:P44"/>
    <mergeCell ref="S44:X44"/>
    <mergeCell ref="AA44:AF44"/>
    <mergeCell ref="U45:V45"/>
    <mergeCell ref="K45:L45"/>
    <mergeCell ref="M45:N45"/>
    <mergeCell ref="O45:P45"/>
    <mergeCell ref="S45:T45"/>
    <mergeCell ref="C45:D45"/>
    <mergeCell ref="E45:F45"/>
    <mergeCell ref="G45:H45"/>
    <mergeCell ref="I45:J45"/>
    <mergeCell ref="AI45:AJ45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45:X45"/>
    <mergeCell ref="W2:X2"/>
    <mergeCell ref="U2:V2"/>
    <mergeCell ref="Y1:Z1"/>
    <mergeCell ref="Y2:Z2"/>
    <mergeCell ref="AI1:AJ1"/>
    <mergeCell ref="AI2:AJ2"/>
    <mergeCell ref="K1:P1"/>
    <mergeCell ref="S1:X1"/>
    <mergeCell ref="AA1:AF1"/>
    <mergeCell ref="AI87:AJ87"/>
    <mergeCell ref="AI88:AJ88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AI44:AJ44"/>
    <mergeCell ref="W38:X38"/>
    <mergeCell ref="W39:X39"/>
    <mergeCell ref="W41:X41"/>
    <mergeCell ref="W42:X4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ageMargins left="0.11811023622047245" right="0.11811023622047245" top="0.15748031496062992" bottom="0.15748031496062992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J7" sqref="J7"/>
    </sheetView>
  </sheetViews>
  <sheetFormatPr defaultRowHeight="18.75" x14ac:dyDescent="0.3"/>
  <cols>
    <col min="1" max="1" width="4.7109375" style="85" customWidth="1"/>
    <col min="2" max="2" width="9.140625" style="85"/>
    <col min="3" max="3" width="36.28515625" style="85" customWidth="1"/>
    <col min="4" max="4" width="22.28515625" style="85" customWidth="1"/>
    <col min="5" max="5" width="13.7109375" style="85" customWidth="1"/>
    <col min="6" max="6" width="13" style="85" customWidth="1"/>
    <col min="7" max="8" width="13.7109375" style="85" customWidth="1"/>
    <col min="9" max="16384" width="9.140625" style="85"/>
  </cols>
  <sheetData>
    <row r="1" spans="1:17" ht="65.25" customHeight="1" x14ac:dyDescent="0.3"/>
    <row r="2" spans="1:17" x14ac:dyDescent="0.3">
      <c r="A2" s="176" t="s">
        <v>196</v>
      </c>
      <c r="B2" s="176"/>
      <c r="C2" s="176"/>
      <c r="D2" s="176"/>
      <c r="E2" s="176"/>
      <c r="F2" s="176"/>
      <c r="G2" s="176"/>
      <c r="H2" s="176"/>
    </row>
    <row r="3" spans="1:17" ht="19.5" thickBot="1" x14ac:dyDescent="0.35"/>
    <row r="4" spans="1:17" ht="19.5" thickBot="1" x14ac:dyDescent="0.35">
      <c r="B4" s="177" t="s">
        <v>0</v>
      </c>
      <c r="C4" s="177" t="s">
        <v>197</v>
      </c>
      <c r="D4" s="86" t="s">
        <v>198</v>
      </c>
      <c r="E4" s="179" t="s">
        <v>199</v>
      </c>
      <c r="F4" s="180"/>
      <c r="G4" s="181"/>
      <c r="H4" s="177" t="s">
        <v>200</v>
      </c>
    </row>
    <row r="5" spans="1:17" ht="19.5" thickBot="1" x14ac:dyDescent="0.35">
      <c r="B5" s="178"/>
      <c r="C5" s="178"/>
      <c r="D5" s="87" t="s">
        <v>201</v>
      </c>
      <c r="E5" s="87" t="s">
        <v>216</v>
      </c>
      <c r="F5" s="87" t="s">
        <v>174</v>
      </c>
      <c r="G5" s="87" t="s">
        <v>175</v>
      </c>
      <c r="H5" s="178"/>
    </row>
    <row r="6" spans="1:17" ht="75.75" thickBot="1" x14ac:dyDescent="0.35">
      <c r="B6" s="88">
        <v>1</v>
      </c>
      <c r="C6" s="89" t="s">
        <v>142</v>
      </c>
      <c r="D6" s="89" t="s">
        <v>202</v>
      </c>
      <c r="E6" s="89">
        <v>764</v>
      </c>
      <c r="F6" s="89">
        <v>742</v>
      </c>
      <c r="G6" s="89">
        <v>552</v>
      </c>
      <c r="H6" s="89">
        <f>SUM(E6:G6)</f>
        <v>2058</v>
      </c>
    </row>
    <row r="7" spans="1:17" ht="19.5" thickBot="1" x14ac:dyDescent="0.35">
      <c r="B7" s="88">
        <v>2</v>
      </c>
      <c r="C7" s="89" t="s">
        <v>143</v>
      </c>
      <c r="D7" s="89" t="s">
        <v>202</v>
      </c>
      <c r="E7" s="89">
        <v>8</v>
      </c>
      <c r="F7" s="89">
        <v>13</v>
      </c>
      <c r="G7" s="89">
        <v>10</v>
      </c>
      <c r="H7" s="89">
        <f t="shared" ref="H7:H8" si="0">SUM(E7:G7)</f>
        <v>31</v>
      </c>
    </row>
    <row r="8" spans="1:17" ht="19.5" thickBot="1" x14ac:dyDescent="0.35">
      <c r="B8" s="88">
        <v>3</v>
      </c>
      <c r="C8" s="89" t="s">
        <v>144</v>
      </c>
      <c r="D8" s="89" t="s">
        <v>202</v>
      </c>
      <c r="E8" s="89">
        <v>1</v>
      </c>
      <c r="F8" s="89">
        <v>2</v>
      </c>
      <c r="G8" s="89">
        <v>2</v>
      </c>
      <c r="H8" s="89">
        <f t="shared" si="0"/>
        <v>5</v>
      </c>
    </row>
    <row r="9" spans="1:17" ht="19.5" thickBot="1" x14ac:dyDescent="0.35">
      <c r="B9" s="88"/>
      <c r="C9" s="89"/>
      <c r="D9" s="89"/>
      <c r="E9" s="89"/>
      <c r="F9" s="89"/>
      <c r="G9" s="89"/>
      <c r="H9" s="89"/>
    </row>
    <row r="10" spans="1:17" x14ac:dyDescent="0.3">
      <c r="J10" s="174"/>
      <c r="K10" s="174"/>
      <c r="L10" s="90"/>
      <c r="M10" s="90"/>
      <c r="N10" s="90"/>
      <c r="O10" s="91"/>
      <c r="P10" s="91"/>
      <c r="Q10" s="91"/>
    </row>
    <row r="11" spans="1:17" x14ac:dyDescent="0.3">
      <c r="C11" s="174" t="s">
        <v>203</v>
      </c>
      <c r="D11" s="174"/>
      <c r="E11" s="90" t="s">
        <v>204</v>
      </c>
      <c r="J11" s="90"/>
      <c r="K11" s="90"/>
      <c r="L11" s="175"/>
      <c r="M11" s="175"/>
      <c r="N11" s="175"/>
      <c r="O11" s="175"/>
      <c r="P11" s="175"/>
      <c r="Q11" s="175"/>
    </row>
    <row r="12" spans="1:17" x14ac:dyDescent="0.3">
      <c r="C12" s="175" t="s">
        <v>205</v>
      </c>
      <c r="D12" s="175"/>
      <c r="E12" s="90" t="s">
        <v>206</v>
      </c>
      <c r="F12" s="90"/>
      <c r="G12" s="90"/>
      <c r="H12" s="90"/>
      <c r="I12" s="90"/>
      <c r="J12" s="90"/>
      <c r="K12" s="92"/>
      <c r="L12" s="175"/>
      <c r="M12" s="175"/>
      <c r="N12" s="175"/>
      <c r="O12" s="175"/>
      <c r="P12" s="175"/>
      <c r="Q12" s="93"/>
    </row>
    <row r="13" spans="1:17" x14ac:dyDescent="0.3">
      <c r="C13" s="92" t="s">
        <v>207</v>
      </c>
      <c r="D13" s="92"/>
      <c r="E13" s="90" t="s">
        <v>208</v>
      </c>
      <c r="F13" s="90"/>
      <c r="G13" s="90"/>
      <c r="H13" s="90"/>
      <c r="I13" s="90"/>
      <c r="J13" s="90"/>
      <c r="K13" s="90"/>
      <c r="L13" s="175"/>
      <c r="M13" s="175"/>
      <c r="N13" s="175"/>
      <c r="O13" s="175"/>
      <c r="P13" s="175"/>
      <c r="Q13" s="93"/>
    </row>
    <row r="14" spans="1:17" x14ac:dyDescent="0.3">
      <c r="C14" s="175" t="s">
        <v>211</v>
      </c>
      <c r="D14" s="175"/>
      <c r="E14" s="90" t="s">
        <v>217</v>
      </c>
      <c r="F14" s="90"/>
      <c r="G14" s="90"/>
      <c r="H14" s="90"/>
      <c r="I14" s="90"/>
      <c r="J14" s="93"/>
      <c r="K14" s="93"/>
      <c r="L14" s="93"/>
      <c r="M14" s="93"/>
      <c r="N14" s="94"/>
      <c r="O14" s="93"/>
      <c r="P14" s="93"/>
      <c r="Q14" s="93"/>
    </row>
    <row r="15" spans="1:17" x14ac:dyDescent="0.3">
      <c r="C15" s="93"/>
      <c r="G15" s="94" t="s">
        <v>209</v>
      </c>
      <c r="J15" s="93"/>
      <c r="K15" s="93"/>
      <c r="L15" s="182"/>
      <c r="M15" s="182"/>
      <c r="N15" s="182"/>
      <c r="O15" s="93"/>
      <c r="P15" s="93"/>
      <c r="Q15" s="93"/>
    </row>
    <row r="16" spans="1:17" x14ac:dyDescent="0.3">
      <c r="C16" s="93" t="s">
        <v>210</v>
      </c>
      <c r="E16" s="85" t="s">
        <v>218</v>
      </c>
    </row>
  </sheetData>
  <mergeCells count="13">
    <mergeCell ref="L15:N15"/>
    <mergeCell ref="C11:D11"/>
    <mergeCell ref="L11:Q11"/>
    <mergeCell ref="C12:D12"/>
    <mergeCell ref="L12:P12"/>
    <mergeCell ref="L13:P13"/>
    <mergeCell ref="C14:D14"/>
    <mergeCell ref="J10:K10"/>
    <mergeCell ref="A2:H2"/>
    <mergeCell ref="B4:B5"/>
    <mergeCell ref="C4:C5"/>
    <mergeCell ref="E4:G4"/>
    <mergeCell ref="H4:H5"/>
  </mergeCells>
  <pageMargins left="0.11811023622047245" right="0.11811023622047245" top="0.15748031496062992" bottom="0.15748031496062992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topLeftCell="I1" workbookViewId="0">
      <selection activeCell="AI11" sqref="AI11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1.42578125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2" spans="1:37" s="104" customFormat="1" ht="20.25" customHeight="1" x14ac:dyDescent="0.25">
      <c r="A2" s="156" t="s">
        <v>0</v>
      </c>
      <c r="B2" s="155" t="s">
        <v>1</v>
      </c>
      <c r="C2" s="146" t="s">
        <v>2</v>
      </c>
      <c r="D2" s="147"/>
      <c r="E2" s="147"/>
      <c r="F2" s="147"/>
      <c r="G2" s="147"/>
      <c r="H2" s="148"/>
      <c r="I2" s="145" t="s">
        <v>3</v>
      </c>
      <c r="J2" s="145"/>
      <c r="K2" s="146" t="s">
        <v>2</v>
      </c>
      <c r="L2" s="147"/>
      <c r="M2" s="147"/>
      <c r="N2" s="147"/>
      <c r="O2" s="147"/>
      <c r="P2" s="148"/>
      <c r="Q2" s="145" t="s">
        <v>3</v>
      </c>
      <c r="R2" s="145"/>
      <c r="S2" s="146" t="s">
        <v>2</v>
      </c>
      <c r="T2" s="147"/>
      <c r="U2" s="147"/>
      <c r="V2" s="147"/>
      <c r="W2" s="147"/>
      <c r="X2" s="148"/>
      <c r="Y2" s="145" t="s">
        <v>3</v>
      </c>
      <c r="Z2" s="145"/>
      <c r="AA2" s="146" t="s">
        <v>2</v>
      </c>
      <c r="AB2" s="147"/>
      <c r="AC2" s="147"/>
      <c r="AD2" s="147"/>
      <c r="AE2" s="147"/>
      <c r="AF2" s="148"/>
      <c r="AG2" s="145" t="s">
        <v>3</v>
      </c>
      <c r="AH2" s="145"/>
      <c r="AI2" s="145" t="s">
        <v>3</v>
      </c>
      <c r="AJ2" s="145"/>
      <c r="AK2" s="109"/>
    </row>
    <row r="3" spans="1:37" s="104" customFormat="1" ht="20.25" customHeight="1" x14ac:dyDescent="0.25">
      <c r="A3" s="157"/>
      <c r="B3" s="155"/>
      <c r="C3" s="143" t="s">
        <v>193</v>
      </c>
      <c r="D3" s="144"/>
      <c r="E3" s="143" t="s">
        <v>187</v>
      </c>
      <c r="F3" s="144"/>
      <c r="G3" s="143" t="s">
        <v>186</v>
      </c>
      <c r="H3" s="144"/>
      <c r="I3" s="143" t="s">
        <v>189</v>
      </c>
      <c r="J3" s="144"/>
      <c r="K3" s="143" t="s">
        <v>185</v>
      </c>
      <c r="L3" s="144"/>
      <c r="M3" s="143" t="s">
        <v>184</v>
      </c>
      <c r="N3" s="144"/>
      <c r="O3" s="143" t="s">
        <v>183</v>
      </c>
      <c r="P3" s="144"/>
      <c r="Q3" s="143" t="s">
        <v>190</v>
      </c>
      <c r="R3" s="144"/>
      <c r="S3" s="143" t="s">
        <v>182</v>
      </c>
      <c r="T3" s="144"/>
      <c r="U3" s="143" t="s">
        <v>181</v>
      </c>
      <c r="V3" s="144"/>
      <c r="W3" s="143" t="s">
        <v>194</v>
      </c>
      <c r="X3" s="144"/>
      <c r="Y3" s="143" t="s">
        <v>191</v>
      </c>
      <c r="Z3" s="144"/>
      <c r="AA3" s="143" t="s">
        <v>177</v>
      </c>
      <c r="AB3" s="144"/>
      <c r="AC3" s="158" t="s">
        <v>178</v>
      </c>
      <c r="AD3" s="158"/>
      <c r="AE3" s="158" t="s">
        <v>179</v>
      </c>
      <c r="AF3" s="158"/>
      <c r="AG3" s="128" t="s">
        <v>176</v>
      </c>
      <c r="AH3" s="128"/>
      <c r="AI3" s="128" t="s">
        <v>192</v>
      </c>
      <c r="AJ3" s="128"/>
      <c r="AK3" s="110"/>
    </row>
    <row r="4" spans="1:37" s="104" customFormat="1" ht="20.25" x14ac:dyDescent="0.25">
      <c r="A4" s="155" t="s">
        <v>108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05"/>
      <c r="AJ4" s="105"/>
      <c r="AK4" s="111"/>
    </row>
    <row r="5" spans="1:37" s="104" customFormat="1" ht="25.5" x14ac:dyDescent="0.25">
      <c r="A5" s="106">
        <v>18</v>
      </c>
      <c r="B5" s="106" t="s">
        <v>41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27"/>
      <c r="AB5" s="127"/>
      <c r="AC5" s="127"/>
      <c r="AD5" s="127"/>
      <c r="AE5" s="127"/>
      <c r="AF5" s="127"/>
      <c r="AG5" s="128"/>
      <c r="AH5" s="128"/>
      <c r="AI5" s="107"/>
      <c r="AJ5" s="107"/>
      <c r="AK5" s="110"/>
    </row>
    <row r="6" spans="1:37" s="104" customFormat="1" ht="25.5" x14ac:dyDescent="0.25">
      <c r="A6" s="106">
        <v>19</v>
      </c>
      <c r="B6" s="106" t="s">
        <v>109</v>
      </c>
      <c r="C6" s="108">
        <v>0</v>
      </c>
      <c r="D6" s="108"/>
      <c r="E6" s="108">
        <v>0</v>
      </c>
      <c r="F6" s="106"/>
      <c r="G6" s="106">
        <v>0</v>
      </c>
      <c r="H6" s="106"/>
      <c r="I6" s="106">
        <f t="shared" ref="I6:I7" si="0">G6+E6+C6</f>
        <v>0</v>
      </c>
      <c r="J6" s="106"/>
      <c r="K6" s="106">
        <v>0</v>
      </c>
      <c r="L6" s="106"/>
      <c r="M6" s="106">
        <v>0</v>
      </c>
      <c r="N6" s="106"/>
      <c r="O6" s="106">
        <v>0</v>
      </c>
      <c r="P6" s="106"/>
      <c r="Q6" s="106">
        <f t="shared" ref="Q6:Q7" si="1">O6+M6+K6</f>
        <v>0</v>
      </c>
      <c r="R6" s="106"/>
      <c r="S6" s="106">
        <v>0</v>
      </c>
      <c r="T6" s="106"/>
      <c r="U6" s="106">
        <v>0</v>
      </c>
      <c r="V6" s="106"/>
      <c r="W6" s="106">
        <v>2</v>
      </c>
      <c r="X6" s="106"/>
      <c r="Y6" s="106">
        <f>W6+U6+S6</f>
        <v>2</v>
      </c>
      <c r="Z6" s="106"/>
      <c r="AA6" s="127">
        <v>0</v>
      </c>
      <c r="AB6" s="127"/>
      <c r="AC6" s="127">
        <v>0</v>
      </c>
      <c r="AD6" s="127"/>
      <c r="AE6" s="127">
        <v>4</v>
      </c>
      <c r="AF6" s="127"/>
      <c r="AG6" s="128">
        <f>AE6+AC6+AA6</f>
        <v>4</v>
      </c>
      <c r="AH6" s="128"/>
      <c r="AI6" s="107">
        <f>AG6+Y6+Q6+I6</f>
        <v>6</v>
      </c>
      <c r="AJ6" s="107"/>
      <c r="AK6" s="110"/>
    </row>
    <row r="7" spans="1:37" s="104" customFormat="1" ht="25.5" x14ac:dyDescent="0.25">
      <c r="A7" s="106">
        <v>20</v>
      </c>
      <c r="B7" s="106" t="s">
        <v>110</v>
      </c>
      <c r="C7" s="108">
        <v>0</v>
      </c>
      <c r="D7" s="108"/>
      <c r="E7" s="108">
        <v>0</v>
      </c>
      <c r="F7" s="106"/>
      <c r="G7" s="106">
        <v>0</v>
      </c>
      <c r="H7" s="106"/>
      <c r="I7" s="106">
        <f t="shared" si="0"/>
        <v>0</v>
      </c>
      <c r="J7" s="106"/>
      <c r="K7" s="106">
        <v>0</v>
      </c>
      <c r="L7" s="106"/>
      <c r="M7" s="106">
        <v>0</v>
      </c>
      <c r="N7" s="106"/>
      <c r="O7" s="106">
        <v>0</v>
      </c>
      <c r="P7" s="106"/>
      <c r="Q7" s="106">
        <f t="shared" si="1"/>
        <v>0</v>
      </c>
      <c r="R7" s="106"/>
      <c r="S7" s="106">
        <v>0</v>
      </c>
      <c r="T7" s="106"/>
      <c r="U7" s="106">
        <v>0</v>
      </c>
      <c r="V7" s="106"/>
      <c r="W7" s="106">
        <v>2473</v>
      </c>
      <c r="X7" s="106"/>
      <c r="Y7" s="106">
        <f t="shared" ref="Y7:Y8" si="2">W7+U7+S7</f>
        <v>2473</v>
      </c>
      <c r="Z7" s="106"/>
      <c r="AA7" s="127">
        <v>0</v>
      </c>
      <c r="AB7" s="127"/>
      <c r="AC7" s="127">
        <v>0</v>
      </c>
      <c r="AD7" s="127"/>
      <c r="AE7" s="127">
        <v>1440</v>
      </c>
      <c r="AF7" s="127"/>
      <c r="AG7" s="128">
        <f>AE7+AC7+AA7</f>
        <v>1440</v>
      </c>
      <c r="AH7" s="128"/>
      <c r="AI7" s="124">
        <f t="shared" ref="AI7:AI8" si="3">AG7+Y7+Q7+I7</f>
        <v>3913</v>
      </c>
      <c r="AJ7" s="107"/>
      <c r="AK7" s="110"/>
    </row>
    <row r="8" spans="1:37" s="104" customFormat="1" ht="25.5" x14ac:dyDescent="0.25">
      <c r="A8" s="106">
        <v>21</v>
      </c>
      <c r="B8" s="106" t="s">
        <v>111</v>
      </c>
      <c r="C8" s="106">
        <v>0</v>
      </c>
      <c r="D8" s="106"/>
      <c r="E8" s="106">
        <v>0</v>
      </c>
      <c r="F8" s="106"/>
      <c r="G8" s="106">
        <v>0</v>
      </c>
      <c r="H8" s="106"/>
      <c r="I8" s="106">
        <f>G8+E8+C8</f>
        <v>0</v>
      </c>
      <c r="J8" s="106"/>
      <c r="K8" s="106">
        <v>30</v>
      </c>
      <c r="L8" s="106"/>
      <c r="M8" s="106">
        <v>0</v>
      </c>
      <c r="N8" s="106"/>
      <c r="O8" s="106">
        <v>0</v>
      </c>
      <c r="P8" s="106"/>
      <c r="Q8" s="106">
        <f>O8+M8+K8</f>
        <v>30</v>
      </c>
      <c r="R8" s="106"/>
      <c r="S8" s="106">
        <v>0</v>
      </c>
      <c r="T8" s="106"/>
      <c r="U8" s="106">
        <v>0</v>
      </c>
      <c r="V8" s="106"/>
      <c r="W8" s="106">
        <v>0</v>
      </c>
      <c r="X8" s="106"/>
      <c r="Y8" s="106">
        <f t="shared" si="2"/>
        <v>0</v>
      </c>
      <c r="Z8" s="106"/>
      <c r="AA8" s="127">
        <v>30</v>
      </c>
      <c r="AB8" s="127"/>
      <c r="AC8" s="127">
        <v>0</v>
      </c>
      <c r="AD8" s="127"/>
      <c r="AE8" s="127">
        <v>0</v>
      </c>
      <c r="AF8" s="127"/>
      <c r="AG8" s="128">
        <f>AE8+AC8+AA8</f>
        <v>30</v>
      </c>
      <c r="AH8" s="128"/>
      <c r="AI8" s="124">
        <f t="shared" si="3"/>
        <v>60</v>
      </c>
      <c r="AJ8" s="107"/>
      <c r="AK8" s="110"/>
    </row>
    <row r="9" spans="1:37" ht="33" customHeight="1" x14ac:dyDescent="0.25">
      <c r="AA9" s="184" t="s">
        <v>214</v>
      </c>
      <c r="AB9" s="184"/>
      <c r="AE9" s="184"/>
      <c r="AF9" s="184"/>
    </row>
    <row r="10" spans="1:37" ht="110.25" customHeight="1" x14ac:dyDescent="0.25">
      <c r="C10" s="112"/>
      <c r="E10" s="113"/>
      <c r="J10" s="117"/>
      <c r="K10" s="118"/>
      <c r="L10" s="119"/>
      <c r="M10" s="118"/>
      <c r="N10" s="119"/>
      <c r="O10" s="118"/>
      <c r="P10" s="117"/>
      <c r="Q10" s="117"/>
      <c r="R10" s="117"/>
      <c r="S10" s="117"/>
      <c r="T10" s="117"/>
      <c r="U10" s="118"/>
      <c r="V10" s="117"/>
      <c r="W10" s="118" t="s">
        <v>212</v>
      </c>
      <c r="X10" s="117"/>
      <c r="AA10" s="183" t="s">
        <v>215</v>
      </c>
      <c r="AB10" s="183"/>
      <c r="AE10" s="183"/>
      <c r="AF10" s="183"/>
    </row>
    <row r="11" spans="1:37" x14ac:dyDescent="0.25">
      <c r="E11" s="113"/>
      <c r="J11" s="117"/>
      <c r="K11" s="120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37" ht="120" x14ac:dyDescent="0.25">
      <c r="J12" s="117"/>
      <c r="K12" s="120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3" t="s">
        <v>213</v>
      </c>
    </row>
  </sheetData>
  <mergeCells count="49">
    <mergeCell ref="AE10:AF10"/>
    <mergeCell ref="AE9:AF9"/>
    <mergeCell ref="AA9:AB9"/>
    <mergeCell ref="AA10:AB10"/>
    <mergeCell ref="AA8:AB8"/>
    <mergeCell ref="AC8:AD8"/>
    <mergeCell ref="AE8:AF8"/>
    <mergeCell ref="AG8:AH8"/>
    <mergeCell ref="AA7:AB7"/>
    <mergeCell ref="AC7:AD7"/>
    <mergeCell ref="AE7:AF7"/>
    <mergeCell ref="AG7:AH7"/>
    <mergeCell ref="AA6:AB6"/>
    <mergeCell ref="AC6:AD6"/>
    <mergeCell ref="AE6:AF6"/>
    <mergeCell ref="AG6:AH6"/>
    <mergeCell ref="AE3:AF3"/>
    <mergeCell ref="AG3:AH3"/>
    <mergeCell ref="A4:AH4"/>
    <mergeCell ref="AA5:AB5"/>
    <mergeCell ref="AC5:AD5"/>
    <mergeCell ref="AE5:AF5"/>
    <mergeCell ref="AG5:AH5"/>
    <mergeCell ref="K3:L3"/>
    <mergeCell ref="M3:N3"/>
    <mergeCell ref="O3:P3"/>
    <mergeCell ref="Q3:R3"/>
    <mergeCell ref="S3:T3"/>
    <mergeCell ref="AI3:AJ3"/>
    <mergeCell ref="A2:A3"/>
    <mergeCell ref="B2:B3"/>
    <mergeCell ref="C2:H2"/>
    <mergeCell ref="I2:J2"/>
    <mergeCell ref="K2:P2"/>
    <mergeCell ref="Q2:R2"/>
    <mergeCell ref="S2:X2"/>
    <mergeCell ref="Y2:Z2"/>
    <mergeCell ref="AA2:AF2"/>
    <mergeCell ref="AG2:AH2"/>
    <mergeCell ref="AI2:AJ2"/>
    <mergeCell ref="C3:D3"/>
    <mergeCell ref="E3:F3"/>
    <mergeCell ref="G3:H3"/>
    <mergeCell ref="I3:J3"/>
    <mergeCell ref="U3:V3"/>
    <mergeCell ref="W3:X3"/>
    <mergeCell ref="Y3:Z3"/>
    <mergeCell ref="AA3:AB3"/>
    <mergeCell ref="AC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ПЭП 4 квартал</vt:lpstr>
      <vt:lpstr>ИРР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2025-01-06T10:53:29Z</dcterms:modified>
</cp:coreProperties>
</file>